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Q349" i="1" s="1"/>
  <c r="Q355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49" i="1" l="1"/>
  <c r="G351" i="1" s="1"/>
  <c r="S349" i="1"/>
  <c r="S351" i="1" s="1"/>
  <c r="AE349" i="1"/>
  <c r="AE351" i="1" s="1"/>
  <c r="G355" i="1"/>
  <c r="H353" i="1"/>
  <c r="H349" i="1"/>
  <c r="H351" i="1" s="1"/>
  <c r="P349" i="1"/>
  <c r="P351" i="1" s="1"/>
  <c r="X353" i="1"/>
  <c r="X349" i="1"/>
  <c r="X351" i="1" s="1"/>
  <c r="AH349" i="1"/>
  <c r="AH351" i="1" s="1"/>
  <c r="H354" i="1"/>
  <c r="X354" i="1"/>
  <c r="AF354" i="1"/>
  <c r="H355" i="1"/>
  <c r="T355" i="1"/>
  <c r="K353" i="1"/>
  <c r="K349" i="1"/>
  <c r="K351" i="1" s="1"/>
  <c r="W349" i="1"/>
  <c r="W351" i="1" s="1"/>
  <c r="AG353" i="1"/>
  <c r="AG349" i="1"/>
  <c r="AG351" i="1" s="1"/>
  <c r="K354" i="1"/>
  <c r="W354" i="1"/>
  <c r="K355" i="1"/>
  <c r="L349" i="1"/>
  <c r="L351" i="1" s="1"/>
  <c r="AB349" i="1"/>
  <c r="AB351" i="1" s="1"/>
  <c r="O349" i="1"/>
  <c r="O351" i="1" s="1"/>
  <c r="AA349" i="1"/>
  <c r="AA351" i="1" s="1"/>
  <c r="T349" i="1"/>
  <c r="T351" i="1" s="1"/>
  <c r="AF353" i="1"/>
  <c r="AF349" i="1"/>
  <c r="AF351" i="1" s="1"/>
  <c r="E354" i="1"/>
  <c r="E355" i="1"/>
  <c r="E356" i="1"/>
  <c r="X355" i="1"/>
  <c r="H356" i="1"/>
  <c r="P356" i="1"/>
  <c r="X356" i="1"/>
  <c r="H357" i="1"/>
  <c r="P357" i="1"/>
  <c r="X357" i="1"/>
  <c r="T358" i="1"/>
  <c r="Q351" i="1"/>
  <c r="Q353" i="1"/>
  <c r="Q354" i="1"/>
  <c r="Q356" i="1"/>
  <c r="Q357" i="1"/>
  <c r="Q358" i="1"/>
  <c r="E349" i="1"/>
  <c r="E351" i="1" s="1"/>
  <c r="U349" i="1"/>
  <c r="U351" i="1" s="1"/>
  <c r="AH355" i="1"/>
  <c r="T357" i="1"/>
  <c r="AF357" i="1"/>
  <c r="H358" i="1"/>
  <c r="X358" i="1"/>
  <c r="AF358" i="1"/>
  <c r="E357" i="1"/>
  <c r="U357" i="1"/>
  <c r="E358" i="1"/>
  <c r="F353" i="1"/>
  <c r="F354" i="1"/>
  <c r="F355" i="1"/>
  <c r="F356" i="1"/>
  <c r="F357" i="1"/>
  <c r="V357" i="1"/>
  <c r="F358" i="1"/>
  <c r="V358" i="1"/>
  <c r="I349" i="1"/>
  <c r="I351" i="1" s="1"/>
  <c r="Y349" i="1"/>
  <c r="Y351" i="1" s="1"/>
  <c r="S355" i="1"/>
  <c r="AA355" i="1"/>
  <c r="AG355" i="1"/>
  <c r="K356" i="1"/>
  <c r="S356" i="1"/>
  <c r="AA356" i="1"/>
  <c r="AG356" i="1"/>
  <c r="K357" i="1"/>
  <c r="S357" i="1"/>
  <c r="W357" i="1"/>
  <c r="AA357" i="1"/>
  <c r="AG357" i="1"/>
  <c r="K358" i="1"/>
  <c r="S358" i="1"/>
  <c r="AA358" i="1"/>
  <c r="AG358" i="1"/>
  <c r="M349" i="1"/>
  <c r="M351" i="1" s="1"/>
  <c r="AC349" i="1"/>
  <c r="AC351" i="1" s="1"/>
  <c r="F349" i="1"/>
  <c r="F351" i="1" s="1"/>
  <c r="J349" i="1"/>
  <c r="J351" i="1" s="1"/>
  <c r="N349" i="1"/>
  <c r="N351" i="1" s="1"/>
  <c r="R349" i="1"/>
  <c r="R351" i="1" s="1"/>
  <c r="V349" i="1"/>
  <c r="V351" i="1" s="1"/>
  <c r="Z349" i="1"/>
  <c r="Z351" i="1" s="1"/>
  <c r="AD349" i="1"/>
  <c r="AD351" i="1" s="1"/>
  <c r="N358" i="1" l="1"/>
  <c r="N356" i="1"/>
  <c r="N354" i="1"/>
  <c r="M353" i="1"/>
  <c r="W355" i="1"/>
  <c r="AD358" i="1"/>
  <c r="AD357" i="1"/>
  <c r="AD356" i="1"/>
  <c r="AD355" i="1"/>
  <c r="AD354" i="1"/>
  <c r="AD353" i="1"/>
  <c r="U358" i="1"/>
  <c r="U356" i="1"/>
  <c r="P358" i="1"/>
  <c r="AH356" i="1"/>
  <c r="AH357" i="1"/>
  <c r="AF356" i="1"/>
  <c r="AF355" i="1"/>
  <c r="Y355" i="1"/>
  <c r="M354" i="1"/>
  <c r="E353" i="1"/>
  <c r="T353" i="1"/>
  <c r="P354" i="1"/>
  <c r="N357" i="1"/>
  <c r="N355" i="1"/>
  <c r="N353" i="1"/>
  <c r="M356" i="1"/>
  <c r="Y353" i="1"/>
  <c r="W356" i="1"/>
  <c r="Y354" i="1"/>
  <c r="W353" i="1"/>
  <c r="P355" i="1"/>
  <c r="AH353" i="1"/>
  <c r="P353" i="1"/>
  <c r="W358" i="1"/>
  <c r="V356" i="1"/>
  <c r="V355" i="1"/>
  <c r="V354" i="1"/>
  <c r="V353" i="1"/>
  <c r="AH358" i="1"/>
  <c r="T356" i="1"/>
  <c r="M355" i="1"/>
  <c r="AH354" i="1"/>
  <c r="AA354" i="1"/>
  <c r="AE358" i="1"/>
  <c r="O358" i="1"/>
  <c r="AE357" i="1"/>
  <c r="O357" i="1"/>
  <c r="AE356" i="1"/>
  <c r="O356" i="1"/>
  <c r="AE355" i="1"/>
  <c r="Z358" i="1"/>
  <c r="J358" i="1"/>
  <c r="Z357" i="1"/>
  <c r="J357" i="1"/>
  <c r="Z356" i="1"/>
  <c r="J356" i="1"/>
  <c r="Z355" i="1"/>
  <c r="J355" i="1"/>
  <c r="Z354" i="1"/>
  <c r="J354" i="1"/>
  <c r="Z353" i="1"/>
  <c r="J353" i="1"/>
  <c r="M358" i="1"/>
  <c r="M357" i="1"/>
  <c r="L357" i="1"/>
  <c r="L356" i="1"/>
  <c r="I358" i="1"/>
  <c r="I357" i="1"/>
  <c r="L358" i="1"/>
  <c r="I356" i="1"/>
  <c r="U355" i="1"/>
  <c r="AC354" i="1"/>
  <c r="I354" i="1"/>
  <c r="U353" i="1"/>
  <c r="G354" i="1"/>
  <c r="O353" i="1"/>
  <c r="L353" i="1"/>
  <c r="S354" i="1"/>
  <c r="T354" i="1"/>
  <c r="O355" i="1"/>
  <c r="O354" i="1"/>
  <c r="S353" i="1"/>
  <c r="G358" i="1"/>
  <c r="G357" i="1"/>
  <c r="G356" i="1"/>
  <c r="R358" i="1"/>
  <c r="R357" i="1"/>
  <c r="R356" i="1"/>
  <c r="R355" i="1"/>
  <c r="R354" i="1"/>
  <c r="R353" i="1"/>
  <c r="AC358" i="1"/>
  <c r="AC357" i="1"/>
  <c r="AC356" i="1"/>
  <c r="AB357" i="1"/>
  <c r="AB356" i="1"/>
  <c r="AB355" i="1"/>
  <c r="Y358" i="1"/>
  <c r="Y357" i="1"/>
  <c r="Y356" i="1"/>
  <c r="AB358" i="1"/>
  <c r="AC355" i="1"/>
  <c r="I355" i="1"/>
  <c r="U354" i="1"/>
  <c r="AC353" i="1"/>
  <c r="I353" i="1"/>
  <c r="AA353" i="1"/>
  <c r="AB353" i="1"/>
  <c r="AE354" i="1"/>
  <c r="L355" i="1"/>
  <c r="AB354" i="1"/>
  <c r="L354" i="1"/>
  <c r="AG354" i="1"/>
  <c r="AE353" i="1"/>
  <c r="G353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<sst xmlns="http://schemas.openxmlformats.org/spreadsheetml/2006/main" count="710" uniqueCount="642">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</sst>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5179400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4"/>
      <sheetName val="גיליון116"/>
      <sheetName val="גיליון118"/>
      <sheetName val="גיליון120"/>
      <sheetName val="גיליון122"/>
      <sheetName val="גיליון1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topLeftCell="V331" workbookViewId="0">
      <selection activeCell="AI9" sqref="AI9"/>
    </sheetView>
  </sheetViews>
  <sheetFormatPr defaultRowHeight="14.25" x14ac:dyDescent="0.2"/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442</v>
      </c>
      <c r="AH1">
        <v>443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14331</v>
      </c>
      <c r="AH2">
        <v>14332</v>
      </c>
    </row>
    <row r="3" spans="1:34" ht="15.75" x14ac:dyDescent="0.25">
      <c r="A3" s="3">
        <v>45292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1579.5920000000001</v>
      </c>
      <c r="F5">
        <v>6450.7359999999999</v>
      </c>
      <c r="G5">
        <v>4937.7470000000003</v>
      </c>
      <c r="H5">
        <v>4547.58</v>
      </c>
      <c r="I5">
        <v>467.95400000000001</v>
      </c>
      <c r="J5">
        <v>1957.162</v>
      </c>
      <c r="K5">
        <v>1186.1510000000001</v>
      </c>
      <c r="L5">
        <v>2619.0909999999999</v>
      </c>
      <c r="M5">
        <v>6674.8450000000003</v>
      </c>
      <c r="N5">
        <v>2820.96</v>
      </c>
      <c r="O5">
        <v>272.48099999999999</v>
      </c>
      <c r="P5">
        <v>1602.241</v>
      </c>
      <c r="Q5">
        <v>579.74400000000003</v>
      </c>
      <c r="R5">
        <v>121.11499999999999</v>
      </c>
      <c r="S5">
        <v>3337.277</v>
      </c>
      <c r="T5">
        <v>3300.1010000000001</v>
      </c>
      <c r="U5">
        <v>1978.8579999999999</v>
      </c>
      <c r="V5">
        <v>8105.5379999999996</v>
      </c>
      <c r="W5">
        <v>3836.625</v>
      </c>
      <c r="X5">
        <v>417.38299999999998</v>
      </c>
      <c r="Y5">
        <v>11484.62</v>
      </c>
      <c r="Z5">
        <v>1222.47</v>
      </c>
      <c r="AA5">
        <v>295.83</v>
      </c>
      <c r="AB5">
        <v>8141.9579999999996</v>
      </c>
      <c r="AC5">
        <v>394.73200000000003</v>
      </c>
      <c r="AD5">
        <v>188.958</v>
      </c>
      <c r="AE5">
        <v>7223.4229999999998</v>
      </c>
      <c r="AF5">
        <v>1739.9690000000001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257.58</v>
      </c>
      <c r="F6">
        <v>5855.3549999999996</v>
      </c>
      <c r="G6">
        <v>213.73400000000001</v>
      </c>
      <c r="H6">
        <v>772.86</v>
      </c>
      <c r="I6">
        <v>23.516999999999999</v>
      </c>
      <c r="J6">
        <v>507.48</v>
      </c>
      <c r="K6">
        <v>45.345999999999997</v>
      </c>
      <c r="L6">
        <v>0</v>
      </c>
      <c r="M6">
        <v>9748.6309999999994</v>
      </c>
      <c r="N6">
        <v>263.21199999999999</v>
      </c>
      <c r="O6">
        <v>15.677</v>
      </c>
      <c r="P6">
        <v>73.322000000000003</v>
      </c>
      <c r="Q6">
        <v>33.762999999999998</v>
      </c>
      <c r="R6">
        <v>155.85900000000001</v>
      </c>
      <c r="S6">
        <v>129.17699999999999</v>
      </c>
      <c r="T6">
        <v>1202.5909999999999</v>
      </c>
      <c r="U6">
        <v>0</v>
      </c>
      <c r="V6">
        <v>365.12900000000002</v>
      </c>
      <c r="W6">
        <v>4329.0389999999998</v>
      </c>
      <c r="X6">
        <v>66.150000000000006</v>
      </c>
      <c r="Y6">
        <v>3321.2449999999999</v>
      </c>
      <c r="Z6">
        <v>322.94900000000001</v>
      </c>
      <c r="AA6">
        <v>243.63800000000001</v>
      </c>
      <c r="AB6">
        <v>4296.7439999999997</v>
      </c>
      <c r="AC6">
        <v>17.315000000000001</v>
      </c>
      <c r="AD6">
        <v>18.175999999999998</v>
      </c>
      <c r="AE6">
        <v>1722.915</v>
      </c>
      <c r="AF6">
        <v>1008.155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1949.5029999999999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4019.6210000000001</v>
      </c>
      <c r="N11">
        <v>0</v>
      </c>
      <c r="O11">
        <v>0</v>
      </c>
      <c r="P11">
        <v>0</v>
      </c>
      <c r="Q11">
        <v>0</v>
      </c>
      <c r="R11">
        <v>0</v>
      </c>
      <c r="S11">
        <v>15.863</v>
      </c>
      <c r="T11">
        <v>0</v>
      </c>
      <c r="U11">
        <v>0</v>
      </c>
      <c r="V11">
        <v>0</v>
      </c>
      <c r="W11">
        <v>1185.7619999999999</v>
      </c>
      <c r="X11">
        <v>0</v>
      </c>
      <c r="Y11">
        <v>0</v>
      </c>
      <c r="Z11">
        <v>0</v>
      </c>
      <c r="AA11">
        <v>0</v>
      </c>
      <c r="AB11">
        <v>2832.973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18345.671999999999</v>
      </c>
      <c r="F14">
        <v>0</v>
      </c>
      <c r="G14">
        <v>0</v>
      </c>
      <c r="H14">
        <v>8206.7309999999998</v>
      </c>
      <c r="I14">
        <v>11089.119000000001</v>
      </c>
      <c r="J14">
        <v>5813.4049999999997</v>
      </c>
      <c r="K14">
        <v>1846.63</v>
      </c>
      <c r="L14">
        <v>29493.409</v>
      </c>
      <c r="M14">
        <v>0</v>
      </c>
      <c r="N14">
        <v>0</v>
      </c>
      <c r="O14">
        <v>20009.475999999999</v>
      </c>
      <c r="P14">
        <v>5176.2560000000003</v>
      </c>
      <c r="Q14">
        <v>1840.9359999999999</v>
      </c>
      <c r="R14">
        <v>450.36799999999999</v>
      </c>
      <c r="S14">
        <v>8309.5139999999992</v>
      </c>
      <c r="T14">
        <v>5051.0510000000004</v>
      </c>
      <c r="U14">
        <v>7856.2860000000001</v>
      </c>
      <c r="V14">
        <v>0</v>
      </c>
      <c r="W14">
        <v>0</v>
      </c>
      <c r="X14">
        <v>107.25</v>
      </c>
      <c r="Y14">
        <v>57256.156999999999</v>
      </c>
      <c r="Z14">
        <v>0</v>
      </c>
      <c r="AA14">
        <v>1494.693</v>
      </c>
      <c r="AB14">
        <v>0</v>
      </c>
      <c r="AC14">
        <v>3413.88</v>
      </c>
      <c r="AD14">
        <v>0</v>
      </c>
      <c r="AE14">
        <v>35010.728000000003</v>
      </c>
      <c r="AF14">
        <v>13597.477000000001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26288.739000000001</v>
      </c>
      <c r="F16">
        <v>0</v>
      </c>
      <c r="G16">
        <v>0</v>
      </c>
      <c r="H16">
        <v>5332.5619999999999</v>
      </c>
      <c r="I16">
        <v>11885.156000000001</v>
      </c>
      <c r="J16">
        <v>4183.1360000000004</v>
      </c>
      <c r="K16">
        <v>2003.857</v>
      </c>
      <c r="L16">
        <v>30842.364000000001</v>
      </c>
      <c r="M16">
        <v>0</v>
      </c>
      <c r="N16">
        <v>0</v>
      </c>
      <c r="O16">
        <v>17689.564999999999</v>
      </c>
      <c r="P16">
        <v>7053.018</v>
      </c>
      <c r="Q16">
        <v>2029.4549999999999</v>
      </c>
      <c r="R16">
        <v>413.99400000000003</v>
      </c>
      <c r="S16">
        <v>4807.241</v>
      </c>
      <c r="T16">
        <v>5182.1180000000004</v>
      </c>
      <c r="U16">
        <v>6694.7380000000003</v>
      </c>
      <c r="V16">
        <v>0</v>
      </c>
      <c r="W16">
        <v>0</v>
      </c>
      <c r="X16">
        <v>0</v>
      </c>
      <c r="Y16">
        <v>54848.383000000002</v>
      </c>
      <c r="Z16">
        <v>0</v>
      </c>
      <c r="AA16">
        <v>683.05600000000004</v>
      </c>
      <c r="AB16">
        <v>0</v>
      </c>
      <c r="AC16">
        <v>3053</v>
      </c>
      <c r="AD16">
        <v>0</v>
      </c>
      <c r="AE16">
        <v>22941.421999999999</v>
      </c>
      <c r="AF16">
        <v>14856.713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1593.76</v>
      </c>
      <c r="G18">
        <v>0</v>
      </c>
      <c r="H18">
        <v>6747.0069999999996</v>
      </c>
      <c r="I18">
        <v>0</v>
      </c>
      <c r="J18">
        <v>2577.174</v>
      </c>
      <c r="K18">
        <v>1176.96</v>
      </c>
      <c r="L18">
        <v>0</v>
      </c>
      <c r="M18">
        <v>4811.0929999999998</v>
      </c>
      <c r="N18">
        <v>0</v>
      </c>
      <c r="O18">
        <v>0</v>
      </c>
      <c r="P18">
        <v>2756.268</v>
      </c>
      <c r="Q18">
        <v>0</v>
      </c>
      <c r="R18">
        <v>0</v>
      </c>
      <c r="S18">
        <v>4062.1849999999999</v>
      </c>
      <c r="T18">
        <v>3191.2080000000001</v>
      </c>
      <c r="U18">
        <v>1167.4480000000001</v>
      </c>
      <c r="V18">
        <v>2936.7</v>
      </c>
      <c r="W18">
        <v>4368.9939999999997</v>
      </c>
      <c r="X18">
        <v>1033.8789999999999</v>
      </c>
      <c r="Y18">
        <v>39016.682999999997</v>
      </c>
      <c r="Z18">
        <v>4666.7089999999998</v>
      </c>
      <c r="AA18">
        <v>662.51300000000003</v>
      </c>
      <c r="AB18">
        <v>7120.4790000000003</v>
      </c>
      <c r="AC18">
        <v>406.25299999999999</v>
      </c>
      <c r="AD18">
        <v>364.74599999999998</v>
      </c>
      <c r="AE18">
        <v>7743.84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5007.4979999999996</v>
      </c>
      <c r="F21">
        <v>0</v>
      </c>
      <c r="G21">
        <v>0</v>
      </c>
      <c r="H21">
        <v>0</v>
      </c>
      <c r="I21">
        <v>787.89300000000003</v>
      </c>
      <c r="J21">
        <v>0</v>
      </c>
      <c r="K21">
        <v>0</v>
      </c>
      <c r="L21">
        <v>3676.8339999999998</v>
      </c>
      <c r="M21">
        <v>0</v>
      </c>
      <c r="N21">
        <v>0</v>
      </c>
      <c r="O21">
        <v>525.26199999999994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36781.339</v>
      </c>
      <c r="G22">
        <v>0</v>
      </c>
      <c r="H22">
        <v>0</v>
      </c>
      <c r="I22">
        <v>0</v>
      </c>
      <c r="J22">
        <v>0</v>
      </c>
      <c r="K22">
        <v>383.91199999999998</v>
      </c>
      <c r="L22">
        <v>0</v>
      </c>
      <c r="M22">
        <v>54435.535000000003</v>
      </c>
      <c r="N22">
        <v>0</v>
      </c>
      <c r="O22">
        <v>0</v>
      </c>
      <c r="P22">
        <v>191.95599999999999</v>
      </c>
      <c r="Q22">
        <v>0</v>
      </c>
      <c r="R22">
        <v>0</v>
      </c>
      <c r="S22">
        <v>1198.5989999999999</v>
      </c>
      <c r="T22">
        <v>0</v>
      </c>
      <c r="U22">
        <v>0</v>
      </c>
      <c r="V22">
        <v>0</v>
      </c>
      <c r="W22">
        <v>11487.415000000001</v>
      </c>
      <c r="X22">
        <v>0</v>
      </c>
      <c r="Y22">
        <v>0</v>
      </c>
      <c r="Z22">
        <v>0</v>
      </c>
      <c r="AA22">
        <v>0</v>
      </c>
      <c r="AB22">
        <v>17300.699000000001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16008.155000000001</v>
      </c>
      <c r="F60">
        <v>0</v>
      </c>
      <c r="G60">
        <v>0</v>
      </c>
      <c r="H60">
        <v>4188.491</v>
      </c>
      <c r="I60">
        <v>0</v>
      </c>
      <c r="J60">
        <v>3247.61</v>
      </c>
      <c r="K60">
        <v>890.19299999999998</v>
      </c>
      <c r="L60">
        <v>17814.985000000001</v>
      </c>
      <c r="M60">
        <v>0</v>
      </c>
      <c r="N60">
        <v>0</v>
      </c>
      <c r="O60">
        <v>0</v>
      </c>
      <c r="P60">
        <v>1129.6130000000001</v>
      </c>
      <c r="Q60">
        <v>850.19299999999998</v>
      </c>
      <c r="R60">
        <v>319.16300000000001</v>
      </c>
      <c r="S60">
        <v>3815.3409999999999</v>
      </c>
      <c r="T60">
        <v>3914.5189999999998</v>
      </c>
      <c r="U60">
        <v>2471.701</v>
      </c>
      <c r="V60">
        <v>0</v>
      </c>
      <c r="W60">
        <v>0</v>
      </c>
      <c r="X60">
        <v>0</v>
      </c>
      <c r="Y60">
        <v>23584.922999999999</v>
      </c>
      <c r="Z60">
        <v>0</v>
      </c>
      <c r="AA60">
        <v>732.36099999999999</v>
      </c>
      <c r="AB60">
        <v>0</v>
      </c>
      <c r="AC60">
        <v>1535.9860000000001</v>
      </c>
      <c r="AD60">
        <v>0</v>
      </c>
      <c r="AE60">
        <v>16334.853999999999</v>
      </c>
      <c r="AF60">
        <v>9896.5069999999996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27.925000000000001</v>
      </c>
      <c r="V61">
        <v>0</v>
      </c>
      <c r="W61">
        <v>0</v>
      </c>
      <c r="X61">
        <v>0</v>
      </c>
      <c r="Y61">
        <v>268.51299999999998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115.642</v>
      </c>
      <c r="AF61">
        <v>0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3187.511</v>
      </c>
      <c r="F62">
        <v>0</v>
      </c>
      <c r="G62">
        <v>0</v>
      </c>
      <c r="H62">
        <v>882.4</v>
      </c>
      <c r="I62">
        <v>0</v>
      </c>
      <c r="J62">
        <v>687.38099999999997</v>
      </c>
      <c r="K62">
        <v>222.12200000000001</v>
      </c>
      <c r="L62">
        <v>3617.8</v>
      </c>
      <c r="M62">
        <v>0</v>
      </c>
      <c r="N62">
        <v>0</v>
      </c>
      <c r="O62">
        <v>0</v>
      </c>
      <c r="P62">
        <v>445.178</v>
      </c>
      <c r="Q62">
        <v>264.74400000000003</v>
      </c>
      <c r="R62">
        <v>106.28</v>
      </c>
      <c r="S62">
        <v>1984.82</v>
      </c>
      <c r="T62">
        <v>1044.8050000000001</v>
      </c>
      <c r="U62">
        <v>869.60400000000004</v>
      </c>
      <c r="V62">
        <v>0</v>
      </c>
      <c r="W62">
        <v>0</v>
      </c>
      <c r="X62">
        <v>0</v>
      </c>
      <c r="Y62">
        <v>4112.2759999999998</v>
      </c>
      <c r="Z62">
        <v>0</v>
      </c>
      <c r="AA62">
        <v>196.238</v>
      </c>
      <c r="AB62">
        <v>0</v>
      </c>
      <c r="AC62">
        <v>327.29899999999998</v>
      </c>
      <c r="AD62">
        <v>0</v>
      </c>
      <c r="AE62">
        <v>3653.2359999999999</v>
      </c>
      <c r="AF62">
        <v>2290.5680000000002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8605.7610000000004</v>
      </c>
      <c r="F64">
        <v>0</v>
      </c>
      <c r="G64">
        <v>0</v>
      </c>
      <c r="H64">
        <v>3732.3339999999998</v>
      </c>
      <c r="I64">
        <v>0</v>
      </c>
      <c r="J64">
        <v>2175.5859999999998</v>
      </c>
      <c r="K64">
        <v>1223.5250000000001</v>
      </c>
      <c r="L64">
        <v>11529.681</v>
      </c>
      <c r="M64">
        <v>0</v>
      </c>
      <c r="N64">
        <v>0</v>
      </c>
      <c r="O64">
        <v>0</v>
      </c>
      <c r="P64">
        <v>731.76800000000003</v>
      </c>
      <c r="Q64">
        <v>653.87</v>
      </c>
      <c r="R64">
        <v>237.99</v>
      </c>
      <c r="S64">
        <v>4086.614</v>
      </c>
      <c r="T64">
        <v>2463.8910000000001</v>
      </c>
      <c r="U64">
        <v>1609.4659999999999</v>
      </c>
      <c r="V64">
        <v>0</v>
      </c>
      <c r="W64">
        <v>0</v>
      </c>
      <c r="X64">
        <v>0</v>
      </c>
      <c r="Y64">
        <v>12774.369000000001</v>
      </c>
      <c r="Z64">
        <v>0</v>
      </c>
      <c r="AA64">
        <v>464.19600000000003</v>
      </c>
      <c r="AB64">
        <v>0</v>
      </c>
      <c r="AC64">
        <v>1040.972</v>
      </c>
      <c r="AD64">
        <v>0</v>
      </c>
      <c r="AE64">
        <v>3114.0160000000001</v>
      </c>
      <c r="AF64">
        <v>4289.4369999999999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339.74299999999999</v>
      </c>
      <c r="F65">
        <v>0</v>
      </c>
      <c r="G65">
        <v>0</v>
      </c>
      <c r="H65">
        <v>0</v>
      </c>
      <c r="I65">
        <v>0</v>
      </c>
      <c r="J65">
        <v>35.344000000000001</v>
      </c>
      <c r="K65">
        <v>6.391</v>
      </c>
      <c r="L65">
        <v>719.86400000000003</v>
      </c>
      <c r="M65">
        <v>0</v>
      </c>
      <c r="N65">
        <v>0</v>
      </c>
      <c r="O65">
        <v>0</v>
      </c>
      <c r="P65">
        <v>0</v>
      </c>
      <c r="Q65">
        <v>20.593</v>
      </c>
      <c r="R65">
        <v>0</v>
      </c>
      <c r="S65">
        <v>0</v>
      </c>
      <c r="T65">
        <v>25.564</v>
      </c>
      <c r="U65">
        <v>22.486999999999998</v>
      </c>
      <c r="V65">
        <v>0</v>
      </c>
      <c r="W65">
        <v>0</v>
      </c>
      <c r="X65">
        <v>0</v>
      </c>
      <c r="Y65">
        <v>137.96100000000001</v>
      </c>
      <c r="Z65">
        <v>0</v>
      </c>
      <c r="AA65">
        <v>5.42</v>
      </c>
      <c r="AB65">
        <v>0</v>
      </c>
      <c r="AC65">
        <v>34.191000000000003</v>
      </c>
      <c r="AD65">
        <v>0</v>
      </c>
      <c r="AE65">
        <v>47.34</v>
      </c>
      <c r="AF65">
        <v>208.55199999999999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14285.271000000001</v>
      </c>
      <c r="F66">
        <v>0</v>
      </c>
      <c r="G66">
        <v>0</v>
      </c>
      <c r="H66">
        <v>5670.3040000000001</v>
      </c>
      <c r="I66">
        <v>0</v>
      </c>
      <c r="J66">
        <v>2657.7249999999999</v>
      </c>
      <c r="K66">
        <v>1606.81</v>
      </c>
      <c r="L66">
        <v>18771.364000000001</v>
      </c>
      <c r="M66">
        <v>0</v>
      </c>
      <c r="N66">
        <v>0</v>
      </c>
      <c r="O66">
        <v>0</v>
      </c>
      <c r="P66">
        <v>1127.971</v>
      </c>
      <c r="Q66">
        <v>954.51800000000003</v>
      </c>
      <c r="R66">
        <v>334.28300000000002</v>
      </c>
      <c r="S66">
        <v>4952.22</v>
      </c>
      <c r="T66">
        <v>3278.2689999999998</v>
      </c>
      <c r="U66">
        <v>3261.6779999999999</v>
      </c>
      <c r="V66">
        <v>0</v>
      </c>
      <c r="W66">
        <v>0</v>
      </c>
      <c r="X66">
        <v>0</v>
      </c>
      <c r="Y66">
        <v>20899.96</v>
      </c>
      <c r="Z66">
        <v>0</v>
      </c>
      <c r="AA66">
        <v>673.40899999999999</v>
      </c>
      <c r="AB66">
        <v>0</v>
      </c>
      <c r="AC66">
        <v>1953.5530000000001</v>
      </c>
      <c r="AD66">
        <v>0</v>
      </c>
      <c r="AE66">
        <v>7143.6959999999999</v>
      </c>
      <c r="AF66">
        <v>8081.1480000000001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2961.5340000000001</v>
      </c>
      <c r="F70">
        <v>0</v>
      </c>
      <c r="G70">
        <v>0</v>
      </c>
      <c r="H70">
        <v>1044.0809999999999</v>
      </c>
      <c r="I70">
        <v>0</v>
      </c>
      <c r="J70">
        <v>602.12599999999998</v>
      </c>
      <c r="K70">
        <v>278.83</v>
      </c>
      <c r="L70">
        <v>2040.5650000000001</v>
      </c>
      <c r="M70">
        <v>0</v>
      </c>
      <c r="N70">
        <v>0</v>
      </c>
      <c r="O70">
        <v>0</v>
      </c>
      <c r="P70">
        <v>186.809</v>
      </c>
      <c r="Q70">
        <v>214.04400000000001</v>
      </c>
      <c r="R70">
        <v>153.91499999999999</v>
      </c>
      <c r="S70">
        <v>986.77099999999996</v>
      </c>
      <c r="T70">
        <v>1159.9280000000001</v>
      </c>
      <c r="U70">
        <v>606.74099999999999</v>
      </c>
      <c r="V70">
        <v>0</v>
      </c>
      <c r="W70">
        <v>0</v>
      </c>
      <c r="X70">
        <v>0</v>
      </c>
      <c r="Y70">
        <v>1148.0999999999999</v>
      </c>
      <c r="Z70">
        <v>0</v>
      </c>
      <c r="AA70">
        <v>190.96199999999999</v>
      </c>
      <c r="AB70">
        <v>0</v>
      </c>
      <c r="AC70">
        <v>417.899</v>
      </c>
      <c r="AD70">
        <v>0</v>
      </c>
      <c r="AE70">
        <v>0</v>
      </c>
      <c r="AF70">
        <v>564.72400000000005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1078.0809999999999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790.38300000000004</v>
      </c>
      <c r="F77">
        <v>0</v>
      </c>
      <c r="G77">
        <v>0</v>
      </c>
      <c r="H77">
        <v>155.25399999999999</v>
      </c>
      <c r="I77">
        <v>0</v>
      </c>
      <c r="J77">
        <v>95.269000000000005</v>
      </c>
      <c r="K77">
        <v>21.170999999999999</v>
      </c>
      <c r="L77">
        <v>991.50699999999995</v>
      </c>
      <c r="M77">
        <v>0</v>
      </c>
      <c r="N77">
        <v>0</v>
      </c>
      <c r="O77">
        <v>0</v>
      </c>
      <c r="P77">
        <v>0</v>
      </c>
      <c r="Q77">
        <v>59.984000000000002</v>
      </c>
      <c r="R77">
        <v>35.284999999999997</v>
      </c>
      <c r="S77">
        <v>0</v>
      </c>
      <c r="T77">
        <v>116.44</v>
      </c>
      <c r="U77">
        <v>112.91200000000001</v>
      </c>
      <c r="V77">
        <v>0</v>
      </c>
      <c r="W77">
        <v>0</v>
      </c>
      <c r="X77">
        <v>0</v>
      </c>
      <c r="Y77">
        <v>973.86400000000003</v>
      </c>
      <c r="Z77">
        <v>0</v>
      </c>
      <c r="AA77">
        <v>28.228000000000002</v>
      </c>
      <c r="AB77">
        <v>0</v>
      </c>
      <c r="AC77">
        <v>172.89599999999999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1063.2349999999999</v>
      </c>
      <c r="F78">
        <v>0</v>
      </c>
      <c r="G78">
        <v>0</v>
      </c>
      <c r="H78">
        <v>141.59100000000001</v>
      </c>
      <c r="I78">
        <v>0</v>
      </c>
      <c r="J78">
        <v>87.941000000000003</v>
      </c>
      <c r="K78">
        <v>16.658999999999999</v>
      </c>
      <c r="L78">
        <v>1359.4739999999999</v>
      </c>
      <c r="M78">
        <v>0</v>
      </c>
      <c r="N78">
        <v>0</v>
      </c>
      <c r="O78">
        <v>0</v>
      </c>
      <c r="P78">
        <v>0</v>
      </c>
      <c r="Q78">
        <v>52.741999999999997</v>
      </c>
      <c r="R78">
        <v>35.92</v>
      </c>
      <c r="S78">
        <v>0</v>
      </c>
      <c r="T78">
        <v>99.161000000000001</v>
      </c>
      <c r="U78">
        <v>80.055999999999997</v>
      </c>
      <c r="V78">
        <v>0</v>
      </c>
      <c r="W78">
        <v>0</v>
      </c>
      <c r="X78">
        <v>0</v>
      </c>
      <c r="Y78">
        <v>719.81200000000001</v>
      </c>
      <c r="Z78">
        <v>0</v>
      </c>
      <c r="AA78">
        <v>22.436</v>
      </c>
      <c r="AB78">
        <v>0</v>
      </c>
      <c r="AC78">
        <v>0</v>
      </c>
      <c r="AD78">
        <v>0</v>
      </c>
      <c r="AE78">
        <v>0</v>
      </c>
      <c r="AF78">
        <v>475.04399999999998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22018.743999999999</v>
      </c>
      <c r="H102">
        <v>6752.3429999999998</v>
      </c>
      <c r="I102">
        <v>0</v>
      </c>
      <c r="J102">
        <v>2633.8870000000002</v>
      </c>
      <c r="K102">
        <v>2015.13</v>
      </c>
      <c r="L102">
        <v>559.75599999999997</v>
      </c>
      <c r="M102">
        <v>0</v>
      </c>
      <c r="N102">
        <v>28378.212</v>
      </c>
      <c r="O102">
        <v>0</v>
      </c>
      <c r="P102">
        <v>1634.8689999999999</v>
      </c>
      <c r="Q102">
        <v>217.32599999999999</v>
      </c>
      <c r="R102">
        <v>487.358</v>
      </c>
      <c r="S102">
        <v>5491.2929999999997</v>
      </c>
      <c r="T102">
        <v>5484.9660000000003</v>
      </c>
      <c r="U102">
        <v>1219.355</v>
      </c>
      <c r="V102">
        <v>8562.0319999999992</v>
      </c>
      <c r="W102">
        <v>0</v>
      </c>
      <c r="X102">
        <v>0</v>
      </c>
      <c r="Y102">
        <v>21295.079000000002</v>
      </c>
      <c r="Z102">
        <v>3094.4549999999999</v>
      </c>
      <c r="AA102">
        <v>1148.953</v>
      </c>
      <c r="AB102">
        <v>0</v>
      </c>
      <c r="AC102">
        <v>144.28100000000001</v>
      </c>
      <c r="AD102">
        <v>487.73200000000003</v>
      </c>
      <c r="AE102">
        <v>19442.222000000002</v>
      </c>
      <c r="AF102">
        <v>9349.5560000000005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11348.644</v>
      </c>
      <c r="H103">
        <v>2653.0729999999999</v>
      </c>
      <c r="I103">
        <v>0</v>
      </c>
      <c r="J103">
        <v>1218.0450000000001</v>
      </c>
      <c r="K103">
        <v>1226.567</v>
      </c>
      <c r="L103">
        <v>0</v>
      </c>
      <c r="M103">
        <v>0</v>
      </c>
      <c r="N103">
        <v>15038.278</v>
      </c>
      <c r="O103">
        <v>0</v>
      </c>
      <c r="P103">
        <v>245.11099999999999</v>
      </c>
      <c r="Q103">
        <v>176.94200000000001</v>
      </c>
      <c r="R103">
        <v>210.9</v>
      </c>
      <c r="S103">
        <v>1657.508</v>
      </c>
      <c r="T103">
        <v>2267.41</v>
      </c>
      <c r="U103">
        <v>136.95099999999999</v>
      </c>
      <c r="V103">
        <v>6271.3230000000003</v>
      </c>
      <c r="W103">
        <v>0</v>
      </c>
      <c r="X103">
        <v>0</v>
      </c>
      <c r="Y103">
        <v>7249.5230000000001</v>
      </c>
      <c r="Z103">
        <v>1481.4659999999999</v>
      </c>
      <c r="AA103">
        <v>482.649</v>
      </c>
      <c r="AB103">
        <v>0</v>
      </c>
      <c r="AC103">
        <v>67.545000000000002</v>
      </c>
      <c r="AD103">
        <v>366.95</v>
      </c>
      <c r="AE103">
        <v>7124.5609999999997</v>
      </c>
      <c r="AF103">
        <v>2814.1469999999999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403.75400000000002</v>
      </c>
      <c r="F104">
        <v>0</v>
      </c>
      <c r="G104">
        <v>341.99200000000002</v>
      </c>
      <c r="H104">
        <v>531.12</v>
      </c>
      <c r="I104">
        <v>0</v>
      </c>
      <c r="J104">
        <v>152.715</v>
      </c>
      <c r="K104">
        <v>170.18199999999999</v>
      </c>
      <c r="L104">
        <v>432.14100000000002</v>
      </c>
      <c r="M104">
        <v>0</v>
      </c>
      <c r="N104">
        <v>2128.105</v>
      </c>
      <c r="O104">
        <v>0</v>
      </c>
      <c r="P104">
        <v>159.33199999999999</v>
      </c>
      <c r="Q104">
        <v>68.403999999999996</v>
      </c>
      <c r="R104">
        <v>141.07499999999999</v>
      </c>
      <c r="S104">
        <v>445.40100000000001</v>
      </c>
      <c r="T104">
        <v>697.03</v>
      </c>
      <c r="U104">
        <v>44.716999999999999</v>
      </c>
      <c r="V104">
        <v>1237.117</v>
      </c>
      <c r="W104">
        <v>0</v>
      </c>
      <c r="X104">
        <v>0</v>
      </c>
      <c r="Y104">
        <v>799.23299999999995</v>
      </c>
      <c r="Z104">
        <v>428.88400000000001</v>
      </c>
      <c r="AA104">
        <v>55.37</v>
      </c>
      <c r="AB104">
        <v>0</v>
      </c>
      <c r="AC104">
        <v>0</v>
      </c>
      <c r="AD104">
        <v>110.756</v>
      </c>
      <c r="AE104">
        <v>0</v>
      </c>
      <c r="AF104">
        <v>235.6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783.90599999999995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2829.3780000000002</v>
      </c>
      <c r="I110">
        <v>0</v>
      </c>
      <c r="J110">
        <v>390.13299999999998</v>
      </c>
      <c r="K110">
        <v>412.75700000000001</v>
      </c>
      <c r="L110">
        <v>0</v>
      </c>
      <c r="M110">
        <v>0</v>
      </c>
      <c r="N110">
        <v>0</v>
      </c>
      <c r="O110">
        <v>0</v>
      </c>
      <c r="P110">
        <v>470.36</v>
      </c>
      <c r="Q110">
        <v>78.210999999999999</v>
      </c>
      <c r="R110">
        <v>164.749</v>
      </c>
      <c r="S110">
        <v>1294.085</v>
      </c>
      <c r="T110">
        <v>1803.894</v>
      </c>
      <c r="U110">
        <v>274.74799999999999</v>
      </c>
      <c r="V110">
        <v>2087.0079999999998</v>
      </c>
      <c r="W110">
        <v>0</v>
      </c>
      <c r="X110">
        <v>0</v>
      </c>
      <c r="Y110">
        <v>2989.855</v>
      </c>
      <c r="Z110">
        <v>841.66700000000003</v>
      </c>
      <c r="AA110">
        <v>0</v>
      </c>
      <c r="AB110">
        <v>0</v>
      </c>
      <c r="AC110">
        <v>0</v>
      </c>
      <c r="AD110">
        <v>299.48599999999999</v>
      </c>
      <c r="AE110">
        <v>1171.306</v>
      </c>
      <c r="AF110">
        <v>1358.643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3594.3440000000001</v>
      </c>
      <c r="F114">
        <v>0</v>
      </c>
      <c r="G114">
        <v>37415.004999999997</v>
      </c>
      <c r="H114">
        <v>2258.2350000000001</v>
      </c>
      <c r="I114">
        <v>0</v>
      </c>
      <c r="J114">
        <v>618.67999999999995</v>
      </c>
      <c r="K114">
        <v>632</v>
      </c>
      <c r="L114">
        <v>2745.2089999999998</v>
      </c>
      <c r="M114">
        <v>0</v>
      </c>
      <c r="N114">
        <v>44235.428</v>
      </c>
      <c r="O114">
        <v>0</v>
      </c>
      <c r="P114">
        <v>492.75400000000002</v>
      </c>
      <c r="Q114">
        <v>0</v>
      </c>
      <c r="R114">
        <v>107.121</v>
      </c>
      <c r="S114">
        <v>4501.3220000000001</v>
      </c>
      <c r="T114">
        <v>1725.578</v>
      </c>
      <c r="U114">
        <v>325.774</v>
      </c>
      <c r="V114">
        <v>12833.421</v>
      </c>
      <c r="W114">
        <v>0</v>
      </c>
      <c r="X114">
        <v>2206.8150000000001</v>
      </c>
      <c r="Y114">
        <v>8960.1129999999994</v>
      </c>
      <c r="Z114">
        <v>1260.1030000000001</v>
      </c>
      <c r="AA114">
        <v>311.61</v>
      </c>
      <c r="AB114">
        <v>0</v>
      </c>
      <c r="AC114">
        <v>0</v>
      </c>
      <c r="AD114">
        <v>1305.961</v>
      </c>
      <c r="AE114">
        <v>8075.7529999999997</v>
      </c>
      <c r="AF114">
        <v>1397.434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5821.7420000000002</v>
      </c>
      <c r="F115">
        <v>63206.353000000003</v>
      </c>
      <c r="G115">
        <v>0</v>
      </c>
      <c r="H115">
        <v>20213.759999999998</v>
      </c>
      <c r="I115">
        <v>0</v>
      </c>
      <c r="J115">
        <v>7261.9539999999997</v>
      </c>
      <c r="K115">
        <v>8058.25</v>
      </c>
      <c r="L115">
        <v>7513.8969999999999</v>
      </c>
      <c r="M115">
        <v>91702.379000000001</v>
      </c>
      <c r="N115">
        <v>0</v>
      </c>
      <c r="O115">
        <v>0</v>
      </c>
      <c r="P115">
        <v>5834.5590000000002</v>
      </c>
      <c r="Q115">
        <v>632.54899999999998</v>
      </c>
      <c r="R115">
        <v>1317.5170000000001</v>
      </c>
      <c r="S115">
        <v>18543.966</v>
      </c>
      <c r="T115">
        <v>10210.636</v>
      </c>
      <c r="U115">
        <v>3326.6509999999998</v>
      </c>
      <c r="V115">
        <v>45488.826999999997</v>
      </c>
      <c r="W115">
        <v>34814.957000000002</v>
      </c>
      <c r="X115">
        <v>2170.598</v>
      </c>
      <c r="Y115">
        <v>48567.008999999998</v>
      </c>
      <c r="Z115">
        <v>41912.332999999999</v>
      </c>
      <c r="AA115">
        <v>3543.5790000000002</v>
      </c>
      <c r="AB115">
        <v>35959.258000000002</v>
      </c>
      <c r="AC115">
        <v>979.69200000000001</v>
      </c>
      <c r="AD115">
        <v>3482.5419999999999</v>
      </c>
      <c r="AE115">
        <v>31149.927</v>
      </c>
      <c r="AF115">
        <v>22704.080999999998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4610.598</v>
      </c>
      <c r="F116">
        <v>0</v>
      </c>
      <c r="G116">
        <v>0</v>
      </c>
      <c r="H116">
        <v>6124.7960000000003</v>
      </c>
      <c r="I116">
        <v>0</v>
      </c>
      <c r="J116">
        <v>7377.3059999999996</v>
      </c>
      <c r="K116">
        <v>1686.152</v>
      </c>
      <c r="L116">
        <v>8147.0349999999999</v>
      </c>
      <c r="M116">
        <v>0</v>
      </c>
      <c r="N116">
        <v>0</v>
      </c>
      <c r="O116">
        <v>0</v>
      </c>
      <c r="P116">
        <v>8093.3789999999999</v>
      </c>
      <c r="Q116">
        <v>779.28899999999999</v>
      </c>
      <c r="R116">
        <v>56.341999999999999</v>
      </c>
      <c r="S116">
        <v>1762.4880000000001</v>
      </c>
      <c r="T116">
        <v>2158.701</v>
      </c>
      <c r="U116">
        <v>7114.8440000000001</v>
      </c>
      <c r="V116">
        <v>0</v>
      </c>
      <c r="W116">
        <v>0</v>
      </c>
      <c r="X116">
        <v>4751.2030000000004</v>
      </c>
      <c r="Y116">
        <v>70986.380999999994</v>
      </c>
      <c r="Z116">
        <v>0</v>
      </c>
      <c r="AA116">
        <v>580.74800000000005</v>
      </c>
      <c r="AB116">
        <v>0</v>
      </c>
      <c r="AC116">
        <v>1692.5419999999999</v>
      </c>
      <c r="AD116">
        <v>0</v>
      </c>
      <c r="AE116">
        <v>16446.345000000001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761.702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2160.9299999999998</v>
      </c>
      <c r="F120">
        <v>0</v>
      </c>
      <c r="G120">
        <v>0</v>
      </c>
      <c r="H120">
        <v>5143.067</v>
      </c>
      <c r="I120">
        <v>0</v>
      </c>
      <c r="J120">
        <v>1369.3119999999999</v>
      </c>
      <c r="K120">
        <v>1232.963</v>
      </c>
      <c r="L120">
        <v>2594.654</v>
      </c>
      <c r="M120">
        <v>0</v>
      </c>
      <c r="N120">
        <v>0</v>
      </c>
      <c r="O120">
        <v>0</v>
      </c>
      <c r="P120">
        <v>897.56500000000005</v>
      </c>
      <c r="Q120">
        <v>286.03800000000001</v>
      </c>
      <c r="R120">
        <v>447.61399999999998</v>
      </c>
      <c r="S120">
        <v>4905.5050000000001</v>
      </c>
      <c r="T120">
        <v>6305.8140000000003</v>
      </c>
      <c r="U120">
        <v>616.25</v>
      </c>
      <c r="V120">
        <v>7304.7209999999995</v>
      </c>
      <c r="W120">
        <v>0</v>
      </c>
      <c r="X120">
        <v>1862.567</v>
      </c>
      <c r="Y120">
        <v>6234.8059999999996</v>
      </c>
      <c r="Z120">
        <v>6148.7079999999996</v>
      </c>
      <c r="AA120">
        <v>593.52700000000004</v>
      </c>
      <c r="AB120">
        <v>0</v>
      </c>
      <c r="AC120">
        <v>61.552999999999997</v>
      </c>
      <c r="AD120">
        <v>386.88900000000001</v>
      </c>
      <c r="AE120">
        <v>6030.2089999999998</v>
      </c>
      <c r="AF120">
        <v>12782.699000000001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544.04999999999995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1535.569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45.692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4.2709999999999999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3.5590000000000002</v>
      </c>
      <c r="T137">
        <v>3.5590000000000002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1462.6510000000001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1349.9480000000001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4.2309999999999999</v>
      </c>
      <c r="T147">
        <v>0</v>
      </c>
      <c r="U147">
        <v>0</v>
      </c>
      <c r="V147">
        <v>0</v>
      </c>
      <c r="W147">
        <v>839.322</v>
      </c>
      <c r="X147">
        <v>0</v>
      </c>
      <c r="Y147">
        <v>0</v>
      </c>
      <c r="Z147">
        <v>0</v>
      </c>
      <c r="AA147">
        <v>0</v>
      </c>
      <c r="AB147">
        <v>1431.645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7553.6019999999999</v>
      </c>
      <c r="F278">
        <v>0</v>
      </c>
      <c r="G278">
        <v>0</v>
      </c>
      <c r="H278">
        <v>3616.931</v>
      </c>
      <c r="I278">
        <v>0</v>
      </c>
      <c r="J278">
        <v>0</v>
      </c>
      <c r="K278">
        <v>152.47999999999999</v>
      </c>
      <c r="L278">
        <v>9877.15</v>
      </c>
      <c r="M278">
        <v>852.02300000000002</v>
      </c>
      <c r="N278">
        <v>2446.3490000000002</v>
      </c>
      <c r="O278">
        <v>1856.3389999999999</v>
      </c>
      <c r="P278">
        <v>1425.4449999999999</v>
      </c>
      <c r="Q278">
        <v>258.05799999999999</v>
      </c>
      <c r="R278">
        <v>476.11399999999998</v>
      </c>
      <c r="S278">
        <v>4741.3869999999997</v>
      </c>
      <c r="T278">
        <v>3620.7530000000002</v>
      </c>
      <c r="U278">
        <v>1656.1769999999999</v>
      </c>
      <c r="V278">
        <v>616.89599999999996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1028.807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19.378</v>
      </c>
      <c r="F333">
        <v>727</v>
      </c>
      <c r="G333">
        <v>0</v>
      </c>
      <c r="H333">
        <v>5.2679999999999998</v>
      </c>
      <c r="I333">
        <v>0</v>
      </c>
      <c r="J333">
        <v>2.8319999999999999</v>
      </c>
      <c r="K333">
        <v>1.8480000000000001</v>
      </c>
      <c r="L333">
        <v>22.431999999999999</v>
      </c>
      <c r="M333">
        <v>0</v>
      </c>
      <c r="N333">
        <v>13.025</v>
      </c>
      <c r="O333">
        <v>0</v>
      </c>
      <c r="P333">
        <v>0</v>
      </c>
      <c r="Q333">
        <v>1.9810000000000001</v>
      </c>
      <c r="R333">
        <v>1.327</v>
      </c>
      <c r="S333">
        <v>6.492</v>
      </c>
      <c r="T333">
        <v>8.7379999999999995</v>
      </c>
      <c r="U333">
        <v>0.59499999999999997</v>
      </c>
      <c r="V333">
        <v>9.18</v>
      </c>
      <c r="W333">
        <v>0</v>
      </c>
      <c r="X333">
        <v>0</v>
      </c>
      <c r="Y333">
        <v>12.584</v>
      </c>
      <c r="Z333">
        <v>4.9009999999999998</v>
      </c>
      <c r="AA333">
        <v>0</v>
      </c>
      <c r="AB333">
        <v>0</v>
      </c>
      <c r="AC333">
        <v>0.90300000000000002</v>
      </c>
      <c r="AD333">
        <v>0.51800000000000002</v>
      </c>
      <c r="AE333">
        <v>3.2930000000000001</v>
      </c>
      <c r="AF333">
        <v>26.803000000000001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-60.438000000000002</v>
      </c>
      <c r="F334">
        <v>-49.048000000000002</v>
      </c>
      <c r="G334">
        <v>-38.180999999999997</v>
      </c>
      <c r="H334">
        <v>-43.793999999999997</v>
      </c>
      <c r="I334">
        <v>-9.9009999999999998</v>
      </c>
      <c r="J334">
        <v>-19.968</v>
      </c>
      <c r="K334">
        <v>-15.468999999999999</v>
      </c>
      <c r="L334">
        <v>-93.819000000000003</v>
      </c>
      <c r="M334">
        <v>-80.037999999999997</v>
      </c>
      <c r="N334">
        <v>-50.825000000000003</v>
      </c>
      <c r="O334">
        <v>-13.898</v>
      </c>
      <c r="P334">
        <v>-8.0259999999999998</v>
      </c>
      <c r="Q334">
        <v>-5.6280000000000001</v>
      </c>
      <c r="R334">
        <v>-3.5539999999999998</v>
      </c>
      <c r="S334">
        <v>-38.834000000000003</v>
      </c>
      <c r="T334">
        <v>-26.795000000000002</v>
      </c>
      <c r="U334">
        <v>-18.263000000000002</v>
      </c>
      <c r="V334">
        <v>-43.649000000000001</v>
      </c>
      <c r="W334">
        <v>-27.289000000000001</v>
      </c>
      <c r="X334">
        <v>-4.944</v>
      </c>
      <c r="Y334">
        <v>-1.5569999999999999</v>
      </c>
      <c r="Z334">
        <v>-0.313</v>
      </c>
      <c r="AA334">
        <v>-0.13200000000000001</v>
      </c>
      <c r="AB334">
        <v>-9.7000000000000003E-2</v>
      </c>
      <c r="AC334">
        <v>-8.9710000000000001</v>
      </c>
      <c r="AD334">
        <v>-3.1040000000000001</v>
      </c>
      <c r="AE334">
        <v>-24.294</v>
      </c>
      <c r="AF334">
        <v>-61.804000000000002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-0.83599999999999997</v>
      </c>
      <c r="F335">
        <v>-40.137</v>
      </c>
      <c r="G335">
        <v>-35.280999999999999</v>
      </c>
      <c r="H335">
        <v>-19.853999999999999</v>
      </c>
      <c r="I335">
        <v>0</v>
      </c>
      <c r="J335">
        <v>0</v>
      </c>
      <c r="K335">
        <v>-174.97</v>
      </c>
      <c r="L335">
        <v>0</v>
      </c>
      <c r="M335">
        <v>-0.188</v>
      </c>
      <c r="N335">
        <v>-1.6E-2</v>
      </c>
      <c r="O335">
        <v>0</v>
      </c>
      <c r="P335">
        <v>-1.101</v>
      </c>
      <c r="Q335">
        <v>-1.4E-2</v>
      </c>
      <c r="R335">
        <v>0</v>
      </c>
      <c r="S335">
        <v>-0.51200000000000001</v>
      </c>
      <c r="T335">
        <v>-7.6509999999999998</v>
      </c>
      <c r="U335">
        <v>-0.92500000000000004</v>
      </c>
      <c r="V335">
        <v>-9.0120000000000005</v>
      </c>
      <c r="W335">
        <v>-5.2709999999999999</v>
      </c>
      <c r="X335">
        <v>-2.9000000000000001E-2</v>
      </c>
      <c r="Y335">
        <v>-9.4350000000000005</v>
      </c>
      <c r="Z335">
        <v>-7.2649999999999997</v>
      </c>
      <c r="AA335">
        <v>-1.5920000000000001</v>
      </c>
      <c r="AB335">
        <v>-1.9410000000000001</v>
      </c>
      <c r="AC335">
        <v>0</v>
      </c>
      <c r="AD335">
        <v>0</v>
      </c>
      <c r="AE335">
        <v>0</v>
      </c>
      <c r="AF335">
        <v>-9.69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122823.74800000001</v>
      </c>
      <c r="F338">
        <v>117937.512</v>
      </c>
      <c r="G338">
        <v>76964.106</v>
      </c>
      <c r="H338">
        <v>91489.789000000004</v>
      </c>
      <c r="I338">
        <v>24243.738000000001</v>
      </c>
      <c r="J338">
        <v>45632.235000000001</v>
      </c>
      <c r="K338">
        <v>26306.447</v>
      </c>
      <c r="L338">
        <v>155275.39300000001</v>
      </c>
      <c r="M338">
        <v>173513.84899999999</v>
      </c>
      <c r="N338">
        <v>95272.728000000003</v>
      </c>
      <c r="O338">
        <v>40354.902000000002</v>
      </c>
      <c r="P338">
        <v>39718.646999999997</v>
      </c>
      <c r="Q338">
        <v>10047.742</v>
      </c>
      <c r="R338">
        <v>5770.7349999999997</v>
      </c>
      <c r="S338">
        <v>81547.562999999995</v>
      </c>
      <c r="T338">
        <v>64282.279000000002</v>
      </c>
      <c r="U338">
        <v>41456.773999999998</v>
      </c>
      <c r="V338">
        <v>95765.231</v>
      </c>
      <c r="W338">
        <v>60829.553999999996</v>
      </c>
      <c r="X338">
        <v>12610.871999999999</v>
      </c>
      <c r="Y338">
        <v>397630.45699999999</v>
      </c>
      <c r="Z338">
        <v>61377.067000000003</v>
      </c>
      <c r="AA338">
        <v>12407.691999999999</v>
      </c>
      <c r="AB338">
        <v>77081.717999999993</v>
      </c>
      <c r="AC338">
        <v>15705.521000000001</v>
      </c>
      <c r="AD338">
        <v>7055.3019999999997</v>
      </c>
      <c r="AE338">
        <v>194470.43400000001</v>
      </c>
      <c r="AF338">
        <v>112032.126</v>
      </c>
      <c r="AG338">
        <v>0</v>
      </c>
      <c r="AH338">
        <v>0</v>
      </c>
    </row>
    <row r="340" spans="1:34" ht="15.75" x14ac:dyDescent="0.25">
      <c r="A340" s="7" t="s">
        <v>607</v>
      </c>
      <c r="E340">
        <f>SUM(E5:E337)-E338</f>
        <v>0</v>
      </c>
      <c r="F340">
        <f>SUM(F5:F337)-F338</f>
        <v>0</v>
      </c>
      <c r="G340">
        <f>SUM(G5:G337)-G338</f>
        <v>0</v>
      </c>
      <c r="H340">
        <f>SUM(H5:H337)-H338</f>
        <v>0</v>
      </c>
      <c r="I340">
        <f t="shared" ref="I340:AF340" si="0">SUM(I5:I337)-I338</f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>SUM(AG5:AG337)-AG338</f>
        <v>0</v>
      </c>
      <c r="AH340">
        <f>SUM(AH5:AH337)-AH338</f>
        <v>0</v>
      </c>
    </row>
    <row r="342" spans="1:34" x14ac:dyDescent="0.2">
      <c r="A342" t="s">
        <v>608</v>
      </c>
      <c r="D342">
        <v>1</v>
      </c>
      <c r="E342" s="11">
        <f>SUMIF($D$4:$D$336,$D$342,E4:E336)</f>
        <v>1837.172</v>
      </c>
      <c r="F342" s="11">
        <f>SUMIF($D$4:$D$336,$D$342,F4:F336)</f>
        <v>14255.594000000001</v>
      </c>
      <c r="G342" s="11">
        <f>SUMIF($D$4:$D$336,$D$342,G4:G336)</f>
        <v>5151.4810000000007</v>
      </c>
      <c r="H342" s="11">
        <f>SUMIF($D$4:$D$336,$D$342,H4:H336)</f>
        <v>5320.44</v>
      </c>
      <c r="I342" s="11">
        <f t="shared" ref="I342:AF342" si="1">SUMIF($D$4:$D$336,$D$342,I4:I336)</f>
        <v>491.471</v>
      </c>
      <c r="J342" s="11">
        <f t="shared" si="1"/>
        <v>2464.6419999999998</v>
      </c>
      <c r="K342" s="11">
        <f t="shared" si="1"/>
        <v>1231.4970000000001</v>
      </c>
      <c r="L342" s="11">
        <f t="shared" si="1"/>
        <v>2619.0909999999999</v>
      </c>
      <c r="M342" s="11">
        <f t="shared" si="1"/>
        <v>20443.096999999998</v>
      </c>
      <c r="N342" s="11">
        <f t="shared" si="1"/>
        <v>3084.172</v>
      </c>
      <c r="O342" s="11">
        <f t="shared" si="1"/>
        <v>288.15800000000002</v>
      </c>
      <c r="P342" s="11">
        <f t="shared" si="1"/>
        <v>1675.5630000000001</v>
      </c>
      <c r="Q342" s="11">
        <f t="shared" si="1"/>
        <v>613.50700000000006</v>
      </c>
      <c r="R342" s="11">
        <f t="shared" si="1"/>
        <v>276.97399999999999</v>
      </c>
      <c r="S342" s="11">
        <f>SUMIF($D$4:$D$336,$D$342,S4:S336)</f>
        <v>3482.317</v>
      </c>
      <c r="T342" s="11">
        <f t="shared" si="1"/>
        <v>4502.692</v>
      </c>
      <c r="U342" s="11">
        <f t="shared" si="1"/>
        <v>1978.8579999999999</v>
      </c>
      <c r="V342" s="11">
        <f t="shared" si="1"/>
        <v>8470.6669999999995</v>
      </c>
      <c r="W342" s="11">
        <f t="shared" si="1"/>
        <v>9351.4259999999995</v>
      </c>
      <c r="X342" s="11">
        <f>SUMIF($D$4:$D$336,$D$342,X4:X336)</f>
        <v>483.53300000000002</v>
      </c>
      <c r="Y342" s="11">
        <f t="shared" si="1"/>
        <v>14805.865000000002</v>
      </c>
      <c r="Z342" s="11">
        <f t="shared" si="1"/>
        <v>1545.4190000000001</v>
      </c>
      <c r="AA342" s="11">
        <f t="shared" si="1"/>
        <v>539.46799999999996</v>
      </c>
      <c r="AB342" s="11">
        <f t="shared" si="1"/>
        <v>15271.674999999999</v>
      </c>
      <c r="AC342" s="11">
        <f t="shared" si="1"/>
        <v>412.04700000000003</v>
      </c>
      <c r="AD342" s="11">
        <f t="shared" si="1"/>
        <v>207.13399999999999</v>
      </c>
      <c r="AE342" s="11">
        <f t="shared" si="1"/>
        <v>8946.3379999999997</v>
      </c>
      <c r="AF342" s="11">
        <f t="shared" si="1"/>
        <v>2748.1239999999998</v>
      </c>
      <c r="AG342" s="11">
        <f>SUMIF($D$4:$D$336,$D$342,AG4:AG336)</f>
        <v>0</v>
      </c>
      <c r="AH342" s="11">
        <f>SUMIF($D$4:$D$336,$D$342,AH4:AH336)</f>
        <v>0</v>
      </c>
    </row>
    <row r="343" spans="1:34" x14ac:dyDescent="0.2">
      <c r="A343" t="s">
        <v>609</v>
      </c>
      <c r="D343">
        <v>2</v>
      </c>
      <c r="E343" s="11">
        <f>SUMIF($D$4:$D$336,$D$343,E4:E336)</f>
        <v>49641.909</v>
      </c>
      <c r="F343" s="11">
        <f>SUMIF($D$4:$D$336,$D$343,F4:F336)</f>
        <v>38375.099000000002</v>
      </c>
      <c r="G343" s="11">
        <f>SUMIF($D$4:$D$336,$D$343,G4:G336)</f>
        <v>0</v>
      </c>
      <c r="H343" s="11">
        <f>SUMIF($D$4:$D$336,$D$343,H4:H336)</f>
        <v>20286.3</v>
      </c>
      <c r="I343" s="11">
        <f t="shared" ref="I343:AF343" si="2">SUMIF($D$4:$D$336,$D$343,I4:I336)</f>
        <v>23762.168000000001</v>
      </c>
      <c r="J343" s="11">
        <f t="shared" si="2"/>
        <v>12573.715</v>
      </c>
      <c r="K343" s="11">
        <f t="shared" si="2"/>
        <v>5411.3590000000004</v>
      </c>
      <c r="L343" s="11">
        <f t="shared" si="2"/>
        <v>64012.607000000004</v>
      </c>
      <c r="M343" s="11">
        <f t="shared" si="2"/>
        <v>59246.628000000004</v>
      </c>
      <c r="N343" s="11">
        <f t="shared" si="2"/>
        <v>0</v>
      </c>
      <c r="O343" s="11">
        <f t="shared" si="2"/>
        <v>38224.303</v>
      </c>
      <c r="P343" s="11">
        <f t="shared" si="2"/>
        <v>15177.498000000001</v>
      </c>
      <c r="Q343" s="11">
        <f t="shared" si="2"/>
        <v>3870.3909999999996</v>
      </c>
      <c r="R343" s="11">
        <f t="shared" si="2"/>
        <v>864.36200000000008</v>
      </c>
      <c r="S343" s="11">
        <f>SUMIF($D$4:$D$336,$D$343,S4:S336)</f>
        <v>18377.538999999997</v>
      </c>
      <c r="T343" s="11">
        <f t="shared" si="2"/>
        <v>13424.377000000002</v>
      </c>
      <c r="U343" s="11">
        <f t="shared" si="2"/>
        <v>15718.472000000002</v>
      </c>
      <c r="V343" s="11">
        <f t="shared" si="2"/>
        <v>2936.7</v>
      </c>
      <c r="W343" s="11">
        <f t="shared" si="2"/>
        <v>15856.409</v>
      </c>
      <c r="X343" s="11">
        <f>SUMIF($D$4:$D$336,$D$343,X4:X336)</f>
        <v>1141.1289999999999</v>
      </c>
      <c r="Y343" s="11">
        <f t="shared" si="2"/>
        <v>151121.223</v>
      </c>
      <c r="Z343" s="11">
        <f t="shared" si="2"/>
        <v>4666.7089999999998</v>
      </c>
      <c r="AA343" s="11">
        <f t="shared" si="2"/>
        <v>2840.2619999999997</v>
      </c>
      <c r="AB343" s="11">
        <f t="shared" si="2"/>
        <v>24421.178</v>
      </c>
      <c r="AC343" s="11">
        <f t="shared" si="2"/>
        <v>6873.1329999999998</v>
      </c>
      <c r="AD343" s="11">
        <f t="shared" si="2"/>
        <v>364.74599999999998</v>
      </c>
      <c r="AE343" s="11">
        <f t="shared" si="2"/>
        <v>65695.990000000005</v>
      </c>
      <c r="AF343" s="11">
        <f t="shared" si="2"/>
        <v>28454.190000000002</v>
      </c>
      <c r="AG343" s="11">
        <f>SUMIF($D$4:$D$336,$D$343,AG4:AG336)</f>
        <v>0</v>
      </c>
      <c r="AH343" s="11">
        <f>SUMIF($D$4:$D$336,$D$343,AH4:AH336)</f>
        <v>0</v>
      </c>
    </row>
    <row r="344" spans="1:34" x14ac:dyDescent="0.2">
      <c r="A344" t="s">
        <v>610</v>
      </c>
      <c r="D344">
        <v>3</v>
      </c>
      <c r="E344" s="11">
        <f>SUMIF($D$4:$D$336,$D$344,E4:E336)</f>
        <v>49998.573000000004</v>
      </c>
      <c r="F344" s="11">
        <f>SUMIF($D$4:$D$336,$D$344,F4:F336)</f>
        <v>0</v>
      </c>
      <c r="G344" s="11">
        <f>SUMIF($D$4:$D$336,$D$344,G4:G336)</f>
        <v>0</v>
      </c>
      <c r="H344" s="11">
        <f>SUMIF($D$4:$D$336,$D$344,H4:H336)</f>
        <v>21642.405999999999</v>
      </c>
      <c r="I344" s="11">
        <f t="shared" ref="I344:AF344" si="3">SUMIF($D$4:$D$336,$D$344,I4:I336)</f>
        <v>0</v>
      </c>
      <c r="J344" s="11">
        <f t="shared" si="3"/>
        <v>16783.077999999998</v>
      </c>
      <c r="K344" s="11">
        <f t="shared" si="3"/>
        <v>5914.0230000000001</v>
      </c>
      <c r="L344" s="11">
        <f t="shared" si="3"/>
        <v>62641.294000000009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11714.718000000001</v>
      </c>
      <c r="Q344" s="11">
        <f t="shared" si="3"/>
        <v>3737.2509999999993</v>
      </c>
      <c r="R344" s="11">
        <f t="shared" si="3"/>
        <v>1207.9730000000002</v>
      </c>
      <c r="S344" s="11">
        <f>SUMIF($D$4:$D$336,$D$344,S4:S336)</f>
        <v>18132.304</v>
      </c>
      <c r="T344" s="11">
        <f t="shared" si="3"/>
        <v>14045.677</v>
      </c>
      <c r="U344" s="11">
        <f t="shared" si="3"/>
        <v>15984.446</v>
      </c>
      <c r="V344" s="11">
        <f t="shared" si="3"/>
        <v>0</v>
      </c>
      <c r="W344" s="11">
        <f t="shared" si="3"/>
        <v>0</v>
      </c>
      <c r="X344" s="11">
        <f>SUMIF($D$4:$D$336,$D$344,X4:X336)</f>
        <v>4751.2030000000004</v>
      </c>
      <c r="Y344" s="11">
        <f t="shared" si="3"/>
        <v>133912.48300000001</v>
      </c>
      <c r="Z344" s="11">
        <f t="shared" si="3"/>
        <v>0</v>
      </c>
      <c r="AA344" s="11">
        <f t="shared" si="3"/>
        <v>2843.3340000000003</v>
      </c>
      <c r="AB344" s="11">
        <f t="shared" si="3"/>
        <v>0</v>
      </c>
      <c r="AC344" s="11">
        <f t="shared" si="3"/>
        <v>7002.4420000000009</v>
      </c>
      <c r="AD344" s="11">
        <f t="shared" si="3"/>
        <v>0</v>
      </c>
      <c r="AE344" s="11">
        <f t="shared" si="3"/>
        <v>46855.129000000001</v>
      </c>
      <c r="AF344" s="11">
        <f t="shared" si="3"/>
        <v>26866.505000000001</v>
      </c>
      <c r="AG344" s="11">
        <f>SUMIF($D$4:$D$336,$D$344,AG4:AG336)</f>
        <v>0</v>
      </c>
      <c r="AH344" s="11">
        <f>SUMIF($D$4:$D$336,$D$344,AH4:AH336)</f>
        <v>0</v>
      </c>
    </row>
    <row r="345" spans="1:34" x14ac:dyDescent="0.2">
      <c r="A345" t="s">
        <v>611</v>
      </c>
      <c r="B345">
        <v>7</v>
      </c>
      <c r="D345">
        <v>4</v>
      </c>
      <c r="E345" s="11">
        <f>SUMIF($D$4:$D$336,$D$345,E4:E336)</f>
        <v>11980.77</v>
      </c>
      <c r="F345" s="11">
        <f>SUMIF($D$4:$D$336,$D$345,F4:F336)</f>
        <v>64669.004000000001</v>
      </c>
      <c r="G345" s="11">
        <f>SUMIF($D$4:$D$336,$D$345,G4:G336)</f>
        <v>71124.384999999995</v>
      </c>
      <c r="H345" s="11">
        <f>SUMIF($D$4:$D$336,$D$345,H4:H336)</f>
        <v>40385.247000000003</v>
      </c>
      <c r="I345" s="11">
        <f t="shared" ref="I345:AF345" si="4">SUMIF($D$4:$D$336,$D$345,I4:I336)</f>
        <v>0</v>
      </c>
      <c r="J345" s="11">
        <f t="shared" si="4"/>
        <v>13644.726000000001</v>
      </c>
      <c r="K345" s="11">
        <f t="shared" si="4"/>
        <v>13747.849</v>
      </c>
      <c r="L345" s="11">
        <f t="shared" si="4"/>
        <v>13845.657000000001</v>
      </c>
      <c r="M345" s="11">
        <f t="shared" si="4"/>
        <v>93052.327000000005</v>
      </c>
      <c r="N345" s="11">
        <f t="shared" si="4"/>
        <v>89780.023000000001</v>
      </c>
      <c r="O345" s="11">
        <f t="shared" si="4"/>
        <v>0</v>
      </c>
      <c r="P345" s="11">
        <f t="shared" si="4"/>
        <v>9734.5500000000011</v>
      </c>
      <c r="Q345" s="11">
        <f t="shared" si="4"/>
        <v>1459.47</v>
      </c>
      <c r="R345" s="11">
        <f t="shared" si="4"/>
        <v>2876.3340000000003</v>
      </c>
      <c r="S345" s="11">
        <f>SUMIF($D$4:$D$336,$D$345,S4:S336)</f>
        <v>36846.870000000003</v>
      </c>
      <c r="T345" s="11">
        <f t="shared" si="4"/>
        <v>28498.887000000002</v>
      </c>
      <c r="U345" s="11">
        <f t="shared" si="4"/>
        <v>5944.4459999999999</v>
      </c>
      <c r="V345" s="11">
        <f t="shared" si="4"/>
        <v>83784.449000000008</v>
      </c>
      <c r="W345" s="11">
        <f t="shared" si="4"/>
        <v>35654.279000000002</v>
      </c>
      <c r="X345" s="11">
        <f>SUMIF($D$4:$D$336,$D$345,X4:X336)</f>
        <v>6239.9800000000005</v>
      </c>
      <c r="Y345" s="11">
        <f t="shared" si="4"/>
        <v>96095.618000000002</v>
      </c>
      <c r="Z345" s="11">
        <f t="shared" si="4"/>
        <v>55167.615999999995</v>
      </c>
      <c r="AA345" s="11">
        <f t="shared" si="4"/>
        <v>6135.6880000000001</v>
      </c>
      <c r="AB345" s="11">
        <f t="shared" si="4"/>
        <v>37390.902999999998</v>
      </c>
      <c r="AC345" s="11">
        <f t="shared" si="4"/>
        <v>1253.0709999999999</v>
      </c>
      <c r="AD345" s="11">
        <f t="shared" si="4"/>
        <v>6486.0079999999998</v>
      </c>
      <c r="AE345" s="11">
        <f t="shared" si="4"/>
        <v>72993.978000000003</v>
      </c>
      <c r="AF345" s="11">
        <f t="shared" si="4"/>
        <v>51426.065999999999</v>
      </c>
      <c r="AG345" s="11">
        <f>SUMIF($D$4:$D$336,$D$345,AG4:AG336)</f>
        <v>0</v>
      </c>
      <c r="AH345" s="11">
        <f>SUMIF($D$4:$D$336,$D$345,AH4:AH336)</f>
        <v>0</v>
      </c>
    </row>
    <row r="346" spans="1:34" x14ac:dyDescent="0.2">
      <c r="A346" t="s">
        <v>612</v>
      </c>
      <c r="D346">
        <v>5</v>
      </c>
      <c r="E346" s="11">
        <f>SUMIF($D$4:$D$336,$D$346,E4:E336)</f>
        <v>7553.6019999999999</v>
      </c>
      <c r="F346" s="11">
        <f>SUMIF($D$4:$D$336,$D$346,F4:F336)</f>
        <v>0</v>
      </c>
      <c r="G346" s="11">
        <f>SUMIF($D$4:$D$336,$D$346,G4:G336)</f>
        <v>0</v>
      </c>
      <c r="H346" s="11">
        <f>SUMIF($D$4:$D$336,$D$346,H4:H336)</f>
        <v>3616.931</v>
      </c>
      <c r="I346" s="11">
        <f t="shared" ref="I346:AF346" si="5">SUMIF($D$4:$D$336,$D$346,I4:I336)</f>
        <v>0</v>
      </c>
      <c r="J346" s="11">
        <f t="shared" si="5"/>
        <v>0</v>
      </c>
      <c r="K346" s="11">
        <f t="shared" si="5"/>
        <v>152.47999999999999</v>
      </c>
      <c r="L346" s="11">
        <f t="shared" si="5"/>
        <v>9877.15</v>
      </c>
      <c r="M346" s="11">
        <f t="shared" si="5"/>
        <v>852.02300000000002</v>
      </c>
      <c r="N346" s="11">
        <f t="shared" si="5"/>
        <v>2446.3490000000002</v>
      </c>
      <c r="O346" s="11">
        <f t="shared" si="5"/>
        <v>1856.3389999999999</v>
      </c>
      <c r="P346" s="11">
        <f t="shared" si="5"/>
        <v>1425.4449999999999</v>
      </c>
      <c r="Q346" s="11">
        <f t="shared" si="5"/>
        <v>258.05799999999999</v>
      </c>
      <c r="R346" s="11">
        <f t="shared" si="5"/>
        <v>476.11399999999998</v>
      </c>
      <c r="S346" s="11">
        <f>SUMIF($D$4:$D$336,$D$346,S4:S336)</f>
        <v>4741.3869999999997</v>
      </c>
      <c r="T346" s="11">
        <f t="shared" si="5"/>
        <v>3620.7530000000002</v>
      </c>
      <c r="U346" s="11">
        <f t="shared" si="5"/>
        <v>1656.1769999999999</v>
      </c>
      <c r="V346" s="11">
        <f t="shared" si="5"/>
        <v>616.89599999999996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1028.807</v>
      </c>
      <c r="AG346" s="11">
        <f>SUMIF($D$4:$D$336,$D$346,AG4:AG336)</f>
        <v>0</v>
      </c>
      <c r="AH346" s="11">
        <f>SUMIF($D$4:$D$336,$D$346,AH4:AH336)</f>
        <v>0</v>
      </c>
    </row>
    <row r="347" spans="1:34" x14ac:dyDescent="0.2">
      <c r="A347" t="s">
        <v>613</v>
      </c>
      <c r="B347">
        <v>7</v>
      </c>
      <c r="D347">
        <v>6</v>
      </c>
      <c r="E347" s="11">
        <f>SUMIF($D$4:$D$336,$D$347,E4:E336)+SUMIF($D$4:$D$336,$B$347,E4:E336)</f>
        <v>1811.7219999999998</v>
      </c>
      <c r="F347" s="11">
        <f>SUMIF($D$4:$D$336,$D$347,F4:F336)+SUMIF($D$4:$D$336,$B$347,F4:F336)</f>
        <v>637.81500000000005</v>
      </c>
      <c r="G347" s="11">
        <f>SUMIF($D$4:$D$336,$D$347,G4:G336)+SUMIF($D$4:$D$336,$B$347,G4:G336)</f>
        <v>688.24</v>
      </c>
      <c r="H347" s="11">
        <f>SUMIF($D$4:$D$336,$D$347,H4:H336)+SUMIF($D$4:$D$336,$B$347,H4:H336)</f>
        <v>238.46500000000003</v>
      </c>
      <c r="I347" s="11">
        <f t="shared" ref="I347:AF347" si="6">SUMIF($D$4:$D$336,$D$347,I4:I336)+SUMIF($D$4:$D$336,$B$347,I4:I336)</f>
        <v>-9.9009999999999998</v>
      </c>
      <c r="J347" s="11">
        <f t="shared" si="6"/>
        <v>166.07400000000001</v>
      </c>
      <c r="K347" s="11">
        <f t="shared" si="6"/>
        <v>-150.761</v>
      </c>
      <c r="L347" s="11">
        <f t="shared" si="6"/>
        <v>2279.5939999999996</v>
      </c>
      <c r="M347" s="11">
        <f t="shared" si="6"/>
        <v>-80.225999999999999</v>
      </c>
      <c r="N347" s="11">
        <f t="shared" si="6"/>
        <v>-37.816000000000003</v>
      </c>
      <c r="O347" s="11">
        <f t="shared" si="6"/>
        <v>-13.898</v>
      </c>
      <c r="P347" s="11">
        <f t="shared" si="6"/>
        <v>-9.1269999999999989</v>
      </c>
      <c r="Q347" s="11">
        <f t="shared" si="6"/>
        <v>109.065</v>
      </c>
      <c r="R347" s="11">
        <f t="shared" si="6"/>
        <v>68.977999999999994</v>
      </c>
      <c r="S347" s="11">
        <f>SUMIF($D$4:$D$336,$D$347,S4:S336)+SUMIF($D$4:$D$336,$B$347,S4:S336)</f>
        <v>-32.854000000000006</v>
      </c>
      <c r="T347" s="11">
        <f t="shared" si="6"/>
        <v>189.89299999999997</v>
      </c>
      <c r="U347" s="11">
        <f t="shared" si="6"/>
        <v>174.375</v>
      </c>
      <c r="V347" s="11">
        <f t="shared" si="6"/>
        <v>-43.481000000000002</v>
      </c>
      <c r="W347" s="11">
        <f t="shared" si="6"/>
        <v>-32.56</v>
      </c>
      <c r="X347" s="11">
        <f>SUMIF($D$4:$D$336,$D$347,X4:X336)+SUMIF($D$4:$D$336,$B$347,X4:X336)</f>
        <v>-4.9729999999999999</v>
      </c>
      <c r="Y347" s="11">
        <f t="shared" si="6"/>
        <v>1695.268</v>
      </c>
      <c r="Z347" s="11">
        <f t="shared" si="6"/>
        <v>-2.6769999999999996</v>
      </c>
      <c r="AA347" s="11">
        <f t="shared" si="6"/>
        <v>48.940000000000005</v>
      </c>
      <c r="AB347" s="11">
        <f t="shared" si="6"/>
        <v>-2.0380000000000003</v>
      </c>
      <c r="AC347" s="11">
        <f t="shared" si="6"/>
        <v>164.82799999999997</v>
      </c>
      <c r="AD347" s="11">
        <f t="shared" si="6"/>
        <v>-2.5860000000000003</v>
      </c>
      <c r="AE347" s="11">
        <f t="shared" si="6"/>
        <v>-21.001000000000001</v>
      </c>
      <c r="AF347" s="11">
        <f t="shared" si="6"/>
        <v>1508.434</v>
      </c>
      <c r="AG347" s="11">
        <f>SUMIF($D$4:$D$336,$D$347,AG4:AG336)+SUMIF($D$4:$D$336,$B$347,AG4:AG336)</f>
        <v>0</v>
      </c>
      <c r="AH347" s="11">
        <f>SUMIF($D$4:$D$336,$D$347,AH4:AH336)+SUMIF($D$4:$D$336,$B$347,AH4:AH336)</f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>SUM(E342:E348)</f>
        <v>122823.74800000001</v>
      </c>
      <c r="F349">
        <f>SUM(F342:F348)</f>
        <v>117937.512</v>
      </c>
      <c r="G349">
        <f>SUM(G342:G348)</f>
        <v>76964.106</v>
      </c>
      <c r="H349">
        <f>SUM(H342:H348)</f>
        <v>91489.78899999999</v>
      </c>
      <c r="I349">
        <f t="shared" ref="I349:AF349" si="7">SUM(I342:I348)</f>
        <v>24243.738000000001</v>
      </c>
      <c r="J349">
        <f t="shared" si="7"/>
        <v>45632.235000000001</v>
      </c>
      <c r="K349">
        <f t="shared" si="7"/>
        <v>26306.447000000004</v>
      </c>
      <c r="L349">
        <f t="shared" si="7"/>
        <v>155275.39300000001</v>
      </c>
      <c r="M349">
        <f t="shared" si="7"/>
        <v>173513.84900000002</v>
      </c>
      <c r="N349">
        <f t="shared" si="7"/>
        <v>95272.728000000003</v>
      </c>
      <c r="O349">
        <f t="shared" si="7"/>
        <v>40354.902000000002</v>
      </c>
      <c r="P349">
        <f t="shared" si="7"/>
        <v>39718.647000000004</v>
      </c>
      <c r="Q349">
        <f t="shared" si="7"/>
        <v>10047.741999999997</v>
      </c>
      <c r="R349">
        <f t="shared" si="7"/>
        <v>5770.7349999999997</v>
      </c>
      <c r="S349">
        <f>SUM(S342:S348)</f>
        <v>81547.562999999995</v>
      </c>
      <c r="T349">
        <f t="shared" si="7"/>
        <v>64282.278999999995</v>
      </c>
      <c r="U349">
        <f t="shared" si="7"/>
        <v>41456.773999999998</v>
      </c>
      <c r="V349">
        <f t="shared" si="7"/>
        <v>95765.231</v>
      </c>
      <c r="W349">
        <f t="shared" si="7"/>
        <v>60829.554000000004</v>
      </c>
      <c r="X349">
        <f>SUM(X342:X348)</f>
        <v>12610.872000000001</v>
      </c>
      <c r="Y349">
        <f t="shared" si="7"/>
        <v>397630.45699999999</v>
      </c>
      <c r="Z349">
        <f t="shared" si="7"/>
        <v>61377.066999999988</v>
      </c>
      <c r="AA349">
        <f t="shared" si="7"/>
        <v>12407.692000000001</v>
      </c>
      <c r="AB349">
        <f t="shared" si="7"/>
        <v>77081.717999999993</v>
      </c>
      <c r="AC349">
        <f t="shared" si="7"/>
        <v>15705.521000000001</v>
      </c>
      <c r="AD349">
        <f t="shared" si="7"/>
        <v>7055.3019999999997</v>
      </c>
      <c r="AE349">
        <f t="shared" si="7"/>
        <v>194470.43400000001</v>
      </c>
      <c r="AF349">
        <f t="shared" si="7"/>
        <v>112032.126</v>
      </c>
      <c r="AG349">
        <f>SUM(AG342:AG348)</f>
        <v>0</v>
      </c>
      <c r="AH349">
        <f>SUM(AH342:AH348)</f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>E349-E337</f>
        <v>122823.74800000001</v>
      </c>
      <c r="F351" s="9">
        <f>F349-F337</f>
        <v>117937.512</v>
      </c>
      <c r="G351" s="9">
        <f>G349-G337</f>
        <v>76964.106</v>
      </c>
      <c r="H351" s="9">
        <f>H349-H337</f>
        <v>91489.78899999999</v>
      </c>
      <c r="I351" s="9">
        <f t="shared" ref="I351:AF351" si="8">I349-I337</f>
        <v>24243.738000000001</v>
      </c>
      <c r="J351" s="9">
        <f t="shared" si="8"/>
        <v>45632.235000000001</v>
      </c>
      <c r="K351" s="9">
        <f t="shared" si="8"/>
        <v>26306.447000000004</v>
      </c>
      <c r="L351" s="9">
        <f t="shared" si="8"/>
        <v>155275.39300000001</v>
      </c>
      <c r="M351" s="9">
        <f t="shared" si="8"/>
        <v>173513.84900000002</v>
      </c>
      <c r="N351" s="9">
        <f t="shared" si="8"/>
        <v>95272.728000000003</v>
      </c>
      <c r="O351" s="9">
        <f t="shared" si="8"/>
        <v>40354.902000000002</v>
      </c>
      <c r="P351" s="9">
        <f t="shared" si="8"/>
        <v>39718.647000000004</v>
      </c>
      <c r="Q351" s="9">
        <f t="shared" si="8"/>
        <v>10047.741999999997</v>
      </c>
      <c r="R351" s="9">
        <f t="shared" si="8"/>
        <v>5770.7349999999997</v>
      </c>
      <c r="S351" s="9">
        <f>S349-S337</f>
        <v>81547.562999999995</v>
      </c>
      <c r="T351" s="9">
        <f t="shared" si="8"/>
        <v>64282.278999999995</v>
      </c>
      <c r="U351" s="9">
        <f t="shared" si="8"/>
        <v>41456.773999999998</v>
      </c>
      <c r="V351" s="9">
        <f t="shared" si="8"/>
        <v>95765.231</v>
      </c>
      <c r="W351" s="9">
        <f t="shared" si="8"/>
        <v>60829.554000000004</v>
      </c>
      <c r="X351" s="9">
        <f>X349-X337</f>
        <v>12610.872000000001</v>
      </c>
      <c r="Y351" s="9">
        <f t="shared" si="8"/>
        <v>397630.45699999999</v>
      </c>
      <c r="Z351" s="9">
        <f t="shared" si="8"/>
        <v>61377.066999999988</v>
      </c>
      <c r="AA351" s="9">
        <f t="shared" si="8"/>
        <v>12407.692000000001</v>
      </c>
      <c r="AB351" s="9">
        <f t="shared" si="8"/>
        <v>77081.717999999993</v>
      </c>
      <c r="AC351" s="9">
        <f t="shared" si="8"/>
        <v>15705.521000000001</v>
      </c>
      <c r="AD351" s="9">
        <f t="shared" si="8"/>
        <v>7055.3019999999997</v>
      </c>
      <c r="AE351" s="9">
        <f t="shared" si="8"/>
        <v>194470.43400000001</v>
      </c>
      <c r="AF351" s="9">
        <f t="shared" si="8"/>
        <v>112032.126</v>
      </c>
      <c r="AG351" s="9">
        <f>AG349-AG337</f>
        <v>0</v>
      </c>
      <c r="AH351" s="9">
        <f>AH349-AH337</f>
        <v>0</v>
      </c>
    </row>
    <row r="352" spans="1:34" x14ac:dyDescent="0.2">
      <c r="E352" s="12">
        <f>E2</f>
        <v>1078</v>
      </c>
      <c r="F352" s="12">
        <f>F2</f>
        <v>1536</v>
      </c>
      <c r="G352" s="12">
        <f>G2</f>
        <v>1079</v>
      </c>
      <c r="H352" s="12">
        <f>H2</f>
        <v>7232</v>
      </c>
      <c r="I352" s="12">
        <f t="shared" ref="I352:AF352" si="9">I2</f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>AG2</f>
        <v>14331</v>
      </c>
      <c r="AH352" s="12">
        <f>AH2</f>
        <v>14332</v>
      </c>
    </row>
    <row r="353" spans="1:34" x14ac:dyDescent="0.2">
      <c r="A353" t="s">
        <v>608</v>
      </c>
      <c r="E353" s="13">
        <f>E342/E349</f>
        <v>1.4957791387378929E-2</v>
      </c>
      <c r="F353" s="13">
        <f>F342/F349</f>
        <v>0.12087412866569544</v>
      </c>
      <c r="G353" s="13">
        <f>G342/G349</f>
        <v>6.6933552115839567E-2</v>
      </c>
      <c r="H353" s="13">
        <f>H342/H349</f>
        <v>5.8153374908319004E-2</v>
      </c>
      <c r="I353" s="13">
        <f t="shared" ref="I353:AF353" si="10">I342/I349</f>
        <v>2.0272080155296184E-2</v>
      </c>
      <c r="J353" s="13">
        <f t="shared" si="10"/>
        <v>5.4010985874349562E-2</v>
      </c>
      <c r="K353" s="13">
        <f t="shared" si="10"/>
        <v>4.681350544982376E-2</v>
      </c>
      <c r="L353" s="13">
        <f t="shared" si="10"/>
        <v>1.6867392504361589E-2</v>
      </c>
      <c r="M353" s="13">
        <f t="shared" si="10"/>
        <v>0.11781824400656339</v>
      </c>
      <c r="N353" s="13">
        <f t="shared" si="10"/>
        <v>3.2372034104030271E-2</v>
      </c>
      <c r="O353" s="13">
        <f t="shared" si="10"/>
        <v>7.1405947163494538E-3</v>
      </c>
      <c r="P353" s="13">
        <f t="shared" si="10"/>
        <v>4.2185802552639817E-2</v>
      </c>
      <c r="Q353" s="13">
        <f t="shared" si="10"/>
        <v>6.1059191209328449E-2</v>
      </c>
      <c r="R353" s="13">
        <f t="shared" si="10"/>
        <v>4.7996312428139572E-2</v>
      </c>
      <c r="S353" s="13">
        <f>S342/S349</f>
        <v>4.2702894751128248E-2</v>
      </c>
      <c r="T353" s="13">
        <f t="shared" si="10"/>
        <v>7.0045618637758628E-2</v>
      </c>
      <c r="U353" s="13">
        <f t="shared" si="10"/>
        <v>4.7733043579319512E-2</v>
      </c>
      <c r="V353" s="13">
        <f t="shared" si="10"/>
        <v>8.8452425912281252E-2</v>
      </c>
      <c r="W353" s="13">
        <f t="shared" si="10"/>
        <v>0.15373162196783488</v>
      </c>
      <c r="X353" s="13">
        <f>X342/X349</f>
        <v>3.8342550776821777E-2</v>
      </c>
      <c r="Y353" s="13">
        <f t="shared" si="10"/>
        <v>3.7235238748323553E-2</v>
      </c>
      <c r="Z353" s="13">
        <f t="shared" si="10"/>
        <v>2.5179094986731779E-2</v>
      </c>
      <c r="AA353" s="13">
        <f t="shared" si="10"/>
        <v>4.347851316747707E-2</v>
      </c>
      <c r="AB353" s="13">
        <f t="shared" si="10"/>
        <v>0.19812317883210648</v>
      </c>
      <c r="AC353" s="13">
        <f t="shared" si="10"/>
        <v>2.623580586724885E-2</v>
      </c>
      <c r="AD353" s="13">
        <f t="shared" si="10"/>
        <v>2.9358629864462214E-2</v>
      </c>
      <c r="AE353" s="13">
        <f t="shared" si="10"/>
        <v>4.6003589419664682E-2</v>
      </c>
      <c r="AF353" s="13">
        <f t="shared" si="10"/>
        <v>2.4529785322470802E-2</v>
      </c>
      <c r="AG353" s="13" t="e">
        <f>AG342/AG349</f>
        <v>#DIV/0!</v>
      </c>
      <c r="AH353" s="13" t="e">
        <f>AH342/AH349</f>
        <v>#DIV/0!</v>
      </c>
    </row>
    <row r="354" spans="1:34" x14ac:dyDescent="0.2">
      <c r="A354" t="s">
        <v>609</v>
      </c>
      <c r="E354" s="13">
        <f>E343/E349</f>
        <v>0.40417191144500814</v>
      </c>
      <c r="F354" s="13">
        <f>F343/F349</f>
        <v>0.32538501405727466</v>
      </c>
      <c r="G354" s="13">
        <f>G343/G349</f>
        <v>0</v>
      </c>
      <c r="H354" s="13">
        <f>H343/H349</f>
        <v>0.22173294114821929</v>
      </c>
      <c r="I354" s="13">
        <f t="shared" ref="I354:AF354" si="11">I343/I349</f>
        <v>0.98013631396280554</v>
      </c>
      <c r="J354" s="13">
        <f t="shared" si="11"/>
        <v>0.27554457939656035</v>
      </c>
      <c r="K354" s="13">
        <f t="shared" si="11"/>
        <v>0.20570467003772877</v>
      </c>
      <c r="L354" s="13">
        <f t="shared" si="11"/>
        <v>0.41225210101384191</v>
      </c>
      <c r="M354" s="13">
        <f t="shared" si="11"/>
        <v>0.34145186877849731</v>
      </c>
      <c r="N354" s="13">
        <f t="shared" si="11"/>
        <v>0</v>
      </c>
      <c r="O354" s="13">
        <f t="shared" si="11"/>
        <v>0.94720346489752338</v>
      </c>
      <c r="P354" s="13">
        <f t="shared" si="11"/>
        <v>0.38212525215171605</v>
      </c>
      <c r="Q354" s="13">
        <f t="shared" si="11"/>
        <v>0.38520007778862164</v>
      </c>
      <c r="R354" s="13">
        <f t="shared" si="11"/>
        <v>0.14978369306509484</v>
      </c>
      <c r="S354" s="13">
        <f>S343/S349</f>
        <v>0.22535975722536306</v>
      </c>
      <c r="T354" s="13">
        <f t="shared" si="11"/>
        <v>0.20883480188995793</v>
      </c>
      <c r="U354" s="13">
        <f t="shared" si="11"/>
        <v>0.37915328385175368</v>
      </c>
      <c r="V354" s="13">
        <f t="shared" si="11"/>
        <v>3.066561808846887E-2</v>
      </c>
      <c r="W354" s="13">
        <f t="shared" si="11"/>
        <v>0.26066949299020009</v>
      </c>
      <c r="X354" s="13">
        <f>X343/X349</f>
        <v>9.0487715678979203E-2</v>
      </c>
      <c r="Y354" s="13">
        <f t="shared" si="11"/>
        <v>0.38005444587963239</v>
      </c>
      <c r="Z354" s="13">
        <f t="shared" si="11"/>
        <v>7.6033431183669967E-2</v>
      </c>
      <c r="AA354" s="13">
        <f t="shared" si="11"/>
        <v>0.22891138819371076</v>
      </c>
      <c r="AB354" s="13">
        <f t="shared" si="11"/>
        <v>0.31682192137959359</v>
      </c>
      <c r="AC354" s="13">
        <f t="shared" si="11"/>
        <v>0.43762527839732279</v>
      </c>
      <c r="AD354" s="13">
        <f t="shared" si="11"/>
        <v>5.1698141341079376E-2</v>
      </c>
      <c r="AE354" s="13">
        <f t="shared" si="11"/>
        <v>0.33781993822258866</v>
      </c>
      <c r="AF354" s="13">
        <f t="shared" si="11"/>
        <v>0.25398241572243307</v>
      </c>
      <c r="AG354" s="13" t="e">
        <f>AG343/AG349</f>
        <v>#DIV/0!</v>
      </c>
      <c r="AH354" s="13" t="e">
        <f>AH343/AH349</f>
        <v>#DIV/0!</v>
      </c>
    </row>
    <row r="355" spans="1:34" x14ac:dyDescent="0.2">
      <c r="A355" t="s">
        <v>610</v>
      </c>
      <c r="E355" s="13">
        <f>E344/E349</f>
        <v>0.40707577984023091</v>
      </c>
      <c r="F355" s="13">
        <f>F344/F349</f>
        <v>0</v>
      </c>
      <c r="G355" s="13">
        <f>G344/G349</f>
        <v>0</v>
      </c>
      <c r="H355" s="13">
        <f>H344/H349</f>
        <v>0.23655542587380982</v>
      </c>
      <c r="I355" s="13">
        <f t="shared" ref="I355:AF355" si="12">I344/I349</f>
        <v>0</v>
      </c>
      <c r="J355" s="13">
        <f t="shared" si="12"/>
        <v>0.36778996251224594</v>
      </c>
      <c r="K355" s="13">
        <f t="shared" si="12"/>
        <v>0.22481268565078361</v>
      </c>
      <c r="L355" s="13">
        <f t="shared" si="12"/>
        <v>0.40342061153244035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0.29494252409957467</v>
      </c>
      <c r="Q355" s="13">
        <f t="shared" si="12"/>
        <v>0.37194933946353326</v>
      </c>
      <c r="R355" s="13">
        <f t="shared" si="12"/>
        <v>0.20932740803381203</v>
      </c>
      <c r="S355" s="13">
        <f>S344/S349</f>
        <v>0.22235249384460454</v>
      </c>
      <c r="T355" s="13">
        <f t="shared" si="12"/>
        <v>0.21849998504253404</v>
      </c>
      <c r="U355" s="13">
        <f t="shared" si="12"/>
        <v>0.38556897842557653</v>
      </c>
      <c r="V355" s="13">
        <f t="shared" si="12"/>
        <v>0</v>
      </c>
      <c r="W355" s="13">
        <f t="shared" si="12"/>
        <v>0</v>
      </c>
      <c r="X355" s="13">
        <f>X344/X349</f>
        <v>0.37675451784777453</v>
      </c>
      <c r="Y355" s="13">
        <f t="shared" si="12"/>
        <v>0.33677622184761369</v>
      </c>
      <c r="Z355" s="13">
        <f t="shared" si="12"/>
        <v>0</v>
      </c>
      <c r="AA355" s="13">
        <f t="shared" si="12"/>
        <v>0.22915897654454995</v>
      </c>
      <c r="AB355" s="13">
        <f t="shared" si="12"/>
        <v>0</v>
      </c>
      <c r="AC355" s="13">
        <f t="shared" si="12"/>
        <v>0.44585862512934149</v>
      </c>
      <c r="AD355" s="13">
        <f t="shared" si="12"/>
        <v>0</v>
      </c>
      <c r="AE355" s="13">
        <f t="shared" si="12"/>
        <v>0.24093703107589096</v>
      </c>
      <c r="AF355" s="13">
        <f t="shared" si="12"/>
        <v>0.23981072179242585</v>
      </c>
      <c r="AG355" s="13" t="e">
        <f>AG344/AG349</f>
        <v>#DIV/0!</v>
      </c>
      <c r="AH355" s="13" t="e">
        <f>AH344/AH349</f>
        <v>#DIV/0!</v>
      </c>
    </row>
    <row r="356" spans="1:34" x14ac:dyDescent="0.2">
      <c r="A356" t="s">
        <v>611</v>
      </c>
      <c r="E356" s="13">
        <f>E345/E349</f>
        <v>9.7544409734182672E-2</v>
      </c>
      <c r="F356" s="13">
        <f>F345/F349</f>
        <v>0.54833278151568943</v>
      </c>
      <c r="G356" s="13">
        <f>G345/G349</f>
        <v>0.92412409753710378</v>
      </c>
      <c r="H356" s="13">
        <f>H345/H349</f>
        <v>0.44141808000016275</v>
      </c>
      <c r="I356" s="13">
        <f t="shared" ref="I356:AF356" si="13">I345/I349</f>
        <v>0</v>
      </c>
      <c r="J356" s="13">
        <f t="shared" si="13"/>
        <v>0.29901507125390636</v>
      </c>
      <c r="K356" s="13">
        <f t="shared" si="13"/>
        <v>0.52260379366320353</v>
      </c>
      <c r="L356" s="13">
        <f t="shared" si="13"/>
        <v>8.9168391285282408E-2</v>
      </c>
      <c r="M356" s="13">
        <f t="shared" si="13"/>
        <v>0.53628184456907524</v>
      </c>
      <c r="N356" s="13">
        <f t="shared" si="13"/>
        <v>0.94234756246299567</v>
      </c>
      <c r="O356" s="13">
        <f t="shared" si="13"/>
        <v>0</v>
      </c>
      <c r="P356" s="13">
        <f t="shared" si="13"/>
        <v>0.24508765366554405</v>
      </c>
      <c r="Q356" s="13">
        <f t="shared" si="13"/>
        <v>0.14525353059423704</v>
      </c>
      <c r="R356" s="13">
        <f t="shared" si="13"/>
        <v>0.49843460148490626</v>
      </c>
      <c r="S356" s="13">
        <f>S345/S349</f>
        <v>0.45184513974991508</v>
      </c>
      <c r="T356" s="13">
        <f t="shared" si="13"/>
        <v>0.44333971108896131</v>
      </c>
      <c r="U356" s="13">
        <f t="shared" si="13"/>
        <v>0.14338901526684156</v>
      </c>
      <c r="V356" s="13">
        <f t="shared" si="13"/>
        <v>0.87489424006088401</v>
      </c>
      <c r="W356" s="13">
        <f t="shared" si="13"/>
        <v>0.58613415117263556</v>
      </c>
      <c r="X356" s="13">
        <f>X345/X349</f>
        <v>0.49480955797505516</v>
      </c>
      <c r="Y356" s="13">
        <f t="shared" si="13"/>
        <v>0.24167066759677316</v>
      </c>
      <c r="Z356" s="13">
        <f t="shared" si="13"/>
        <v>0.89883108946864476</v>
      </c>
      <c r="AA356" s="13">
        <f t="shared" si="13"/>
        <v>0.4945067946560891</v>
      </c>
      <c r="AB356" s="13">
        <f t="shared" si="13"/>
        <v>0.48508133926127595</v>
      </c>
      <c r="AC356" s="13">
        <f t="shared" si="13"/>
        <v>7.9785382477919692E-2</v>
      </c>
      <c r="AD356" s="13">
        <f t="shared" si="13"/>
        <v>0.91930976165159195</v>
      </c>
      <c r="AE356" s="13">
        <f t="shared" si="13"/>
        <v>0.37534743199061305</v>
      </c>
      <c r="AF356" s="13">
        <f t="shared" si="13"/>
        <v>0.45902963583856293</v>
      </c>
      <c r="AG356" s="13" t="e">
        <f>AG345/AG349</f>
        <v>#DIV/0!</v>
      </c>
      <c r="AH356" s="13" t="e">
        <f>AH345/AH349</f>
        <v>#DIV/0!</v>
      </c>
    </row>
    <row r="357" spans="1:34" x14ac:dyDescent="0.2">
      <c r="A357" t="s">
        <v>612</v>
      </c>
      <c r="E357" s="13">
        <f>E346/E349</f>
        <v>6.1499523691460709E-2</v>
      </c>
      <c r="F357" s="13">
        <f>F346/F349</f>
        <v>0</v>
      </c>
      <c r="G357" s="13">
        <f>G346/G349</f>
        <v>0</v>
      </c>
      <c r="H357" s="13">
        <f>H346/H349</f>
        <v>3.9533712335919811E-2</v>
      </c>
      <c r="I357" s="13">
        <f t="shared" ref="I357:AF357" si="14">I346/I349</f>
        <v>0</v>
      </c>
      <c r="J357" s="13">
        <f t="shared" si="14"/>
        <v>0</v>
      </c>
      <c r="K357" s="13">
        <f t="shared" si="14"/>
        <v>5.796297766855401E-3</v>
      </c>
      <c r="L357" s="13">
        <f t="shared" si="14"/>
        <v>6.3610529712199784E-2</v>
      </c>
      <c r="M357" s="13">
        <f t="shared" si="14"/>
        <v>4.9104034341374099E-3</v>
      </c>
      <c r="N357" s="13">
        <f t="shared" si="14"/>
        <v>2.5677327094066206E-2</v>
      </c>
      <c r="O357" s="13">
        <f t="shared" si="14"/>
        <v>4.6000334730090534E-2</v>
      </c>
      <c r="P357" s="13">
        <f t="shared" si="14"/>
        <v>3.5888558842399637E-2</v>
      </c>
      <c r="Q357" s="13">
        <f t="shared" si="14"/>
        <v>2.5683183346069203E-2</v>
      </c>
      <c r="R357" s="13">
        <f t="shared" si="14"/>
        <v>8.2504914885192265E-2</v>
      </c>
      <c r="S357" s="13">
        <f>S346/S349</f>
        <v>5.8142595873772462E-2</v>
      </c>
      <c r="T357" s="13">
        <f t="shared" si="14"/>
        <v>5.6325834371864759E-2</v>
      </c>
      <c r="U357" s="13">
        <f t="shared" si="14"/>
        <v>3.9949490522345033E-2</v>
      </c>
      <c r="V357" s="13">
        <f t="shared" si="14"/>
        <v>6.4417533749801109E-3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9.183142699621713E-3</v>
      </c>
      <c r="AG357" s="13" t="e">
        <f>AG346/AG349</f>
        <v>#DIV/0!</v>
      </c>
      <c r="AH357" s="13" t="e">
        <f>AH346/AH349</f>
        <v>#DIV/0!</v>
      </c>
    </row>
    <row r="358" spans="1:34" x14ac:dyDescent="0.2">
      <c r="A358" t="s">
        <v>613</v>
      </c>
      <c r="E358" s="13">
        <f>E347/E349</f>
        <v>1.4750583901738609E-2</v>
      </c>
      <c r="F358" s="13">
        <f>F347/F349</f>
        <v>5.4080757613404638E-3</v>
      </c>
      <c r="G358" s="13">
        <f>G347/G349</f>
        <v>8.9423503470565883E-3</v>
      </c>
      <c r="H358" s="13">
        <f>H347/H349</f>
        <v>2.6064657335694596E-3</v>
      </c>
      <c r="I358" s="13">
        <f t="shared" ref="I358:AF358" si="15">I347/I349</f>
        <v>-4.0839411810175474E-4</v>
      </c>
      <c r="J358" s="13">
        <f t="shared" si="15"/>
        <v>3.6394009629377132E-3</v>
      </c>
      <c r="K358" s="13">
        <f t="shared" si="15"/>
        <v>-5.7309525683951149E-3</v>
      </c>
      <c r="L358" s="13">
        <f t="shared" si="15"/>
        <v>1.4680973951874007E-2</v>
      </c>
      <c r="M358" s="13">
        <f t="shared" si="15"/>
        <v>-4.623607882734478E-4</v>
      </c>
      <c r="N358" s="13">
        <f t="shared" si="15"/>
        <v>-3.969236610921858E-4</v>
      </c>
      <c r="O358" s="13">
        <f t="shared" si="15"/>
        <v>-3.443943439634669E-4</v>
      </c>
      <c r="P358" s="13">
        <f t="shared" si="15"/>
        <v>-2.2979131187424379E-4</v>
      </c>
      <c r="Q358" s="13">
        <f t="shared" si="15"/>
        <v>1.0854677598210627E-2</v>
      </c>
      <c r="R358" s="13">
        <f t="shared" si="15"/>
        <v>1.1953070102855182E-2</v>
      </c>
      <c r="S358" s="13">
        <f>S347/S349</f>
        <v>-4.0288144478333468E-4</v>
      </c>
      <c r="T358" s="13">
        <f t="shared" si="15"/>
        <v>2.954048968923457E-3</v>
      </c>
      <c r="U358" s="13">
        <f t="shared" si="15"/>
        <v>4.2061883541637856E-3</v>
      </c>
      <c r="V358" s="13">
        <f t="shared" si="15"/>
        <v>-4.5403743661412985E-4</v>
      </c>
      <c r="W358" s="13">
        <f t="shared" si="15"/>
        <v>-5.3526613067062759E-4</v>
      </c>
      <c r="X358" s="13">
        <f>X347/X349</f>
        <v>-3.9434227863069257E-4</v>
      </c>
      <c r="Y358" s="13">
        <f t="shared" si="15"/>
        <v>4.2634259276572474E-3</v>
      </c>
      <c r="Z358" s="13">
        <f t="shared" si="15"/>
        <v>-4.3615639046421041E-5</v>
      </c>
      <c r="AA358" s="13">
        <f t="shared" si="15"/>
        <v>3.9443274381730301E-3</v>
      </c>
      <c r="AB358" s="13">
        <f t="shared" si="15"/>
        <v>-2.6439472975939646E-5</v>
      </c>
      <c r="AC358" s="13">
        <f t="shared" si="15"/>
        <v>1.0494908128167156E-2</v>
      </c>
      <c r="AD358" s="13">
        <f t="shared" si="15"/>
        <v>-3.6653285713354305E-4</v>
      </c>
      <c r="AE358" s="13">
        <f t="shared" si="15"/>
        <v>-1.0799070875730138E-4</v>
      </c>
      <c r="AF358" s="13">
        <f t="shared" si="15"/>
        <v>1.3464298624485622E-2</v>
      </c>
      <c r="AG358" s="13" t="e">
        <f>AG347/AG349</f>
        <v>#DIV/0!</v>
      </c>
      <c r="AH358" s="13" t="e">
        <f>AH347/AH349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2024-02-19T10:39:20Z</dcterms:created>
  <dcterms:modified xsi:type="dcterms:W3CDTF">2024-02-19T10:43:09Z</dcterms:modified>
</cp:coreProperties>
</file>