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52" i="1" l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G349" i="1" l="1"/>
  <c r="AG351" i="1" s="1"/>
  <c r="V349" i="1"/>
  <c r="V351" i="1" s="1"/>
  <c r="Z349" i="1"/>
  <c r="Z351" i="1" s="1"/>
  <c r="AD349" i="1"/>
  <c r="AD351" i="1" s="1"/>
  <c r="G349" i="1"/>
  <c r="G351" i="1" s="1"/>
  <c r="S349" i="1"/>
  <c r="S351" i="1" s="1"/>
  <c r="W349" i="1"/>
  <c r="W351" i="1" s="1"/>
  <c r="G356" i="1"/>
  <c r="G354" i="1"/>
  <c r="G358" i="1"/>
  <c r="S356" i="1"/>
  <c r="S354" i="1"/>
  <c r="W354" i="1"/>
  <c r="W358" i="1"/>
  <c r="I356" i="1"/>
  <c r="I358" i="1"/>
  <c r="Z354" i="1"/>
  <c r="AD354" i="1"/>
  <c r="AG354" i="1"/>
  <c r="V356" i="1"/>
  <c r="Z356" i="1"/>
  <c r="AD356" i="1"/>
  <c r="AG356" i="1"/>
  <c r="V358" i="1"/>
  <c r="AD358" i="1"/>
  <c r="AG358" i="1"/>
  <c r="E349" i="1"/>
  <c r="E358" i="1" s="1"/>
  <c r="I349" i="1"/>
  <c r="M349" i="1"/>
  <c r="M354" i="1" s="1"/>
  <c r="Q349" i="1"/>
  <c r="Q356" i="1" s="1"/>
  <c r="U349" i="1"/>
  <c r="U358" i="1" s="1"/>
  <c r="Y349" i="1"/>
  <c r="AC349" i="1"/>
  <c r="AC356" i="1" s="1"/>
  <c r="G353" i="1"/>
  <c r="W353" i="1"/>
  <c r="AC354" i="1"/>
  <c r="W355" i="1"/>
  <c r="E356" i="1"/>
  <c r="W357" i="1"/>
  <c r="F349" i="1"/>
  <c r="F351" i="1" s="1"/>
  <c r="J349" i="1"/>
  <c r="J351" i="1" s="1"/>
  <c r="N349" i="1"/>
  <c r="N351" i="1" s="1"/>
  <c r="R349" i="1"/>
  <c r="R351" i="1" s="1"/>
  <c r="J355" i="1"/>
  <c r="V355" i="1"/>
  <c r="Z355" i="1"/>
  <c r="AD355" i="1"/>
  <c r="AG355" i="1"/>
  <c r="N357" i="1"/>
  <c r="R357" i="1"/>
  <c r="V357" i="1"/>
  <c r="AD357" i="1"/>
  <c r="AG357" i="1"/>
  <c r="K349" i="1"/>
  <c r="AA349" i="1"/>
  <c r="AA355" i="1" s="1"/>
  <c r="S353" i="1"/>
  <c r="I354" i="1"/>
  <c r="Y354" i="1"/>
  <c r="S355" i="1"/>
  <c r="M356" i="1"/>
  <c r="Y356" i="1"/>
  <c r="S357" i="1"/>
  <c r="M358" i="1"/>
  <c r="Y358" i="1"/>
  <c r="O349" i="1"/>
  <c r="O357" i="1" s="1"/>
  <c r="AE349" i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V353" i="1"/>
  <c r="Z353" i="1"/>
  <c r="AD353" i="1"/>
  <c r="AB354" i="1" l="1"/>
  <c r="R355" i="1"/>
  <c r="X354" i="1"/>
  <c r="W356" i="1"/>
  <c r="S358" i="1"/>
  <c r="AG353" i="1"/>
  <c r="G357" i="1"/>
  <c r="G355" i="1"/>
  <c r="Z357" i="1"/>
  <c r="J357" i="1"/>
  <c r="N355" i="1"/>
  <c r="L354" i="1"/>
  <c r="J353" i="1"/>
  <c r="Q354" i="1"/>
  <c r="Z358" i="1"/>
  <c r="L355" i="1"/>
  <c r="V354" i="1"/>
  <c r="AB356" i="1"/>
  <c r="H354" i="1"/>
  <c r="J354" i="1"/>
  <c r="R358" i="1"/>
  <c r="L356" i="1"/>
  <c r="R356" i="1"/>
  <c r="AE351" i="1"/>
  <c r="AE356" i="1"/>
  <c r="AE354" i="1"/>
  <c r="AE358" i="1"/>
  <c r="AF351" i="1"/>
  <c r="AF358" i="1"/>
  <c r="AE357" i="1"/>
  <c r="K351" i="1"/>
  <c r="K358" i="1"/>
  <c r="K356" i="1"/>
  <c r="K354" i="1"/>
  <c r="P358" i="1"/>
  <c r="AE355" i="1"/>
  <c r="AB358" i="1"/>
  <c r="L358" i="1"/>
  <c r="X356" i="1"/>
  <c r="H356" i="1"/>
  <c r="F355" i="1"/>
  <c r="T354" i="1"/>
  <c r="R353" i="1"/>
  <c r="Q358" i="1"/>
  <c r="K355" i="1"/>
  <c r="AA353" i="1"/>
  <c r="AC353" i="1"/>
  <c r="AC357" i="1"/>
  <c r="AC355" i="1"/>
  <c r="AC351" i="1"/>
  <c r="M353" i="1"/>
  <c r="M357" i="1"/>
  <c r="M355" i="1"/>
  <c r="M351" i="1"/>
  <c r="N358" i="1"/>
  <c r="AB357" i="1"/>
  <c r="L357" i="1"/>
  <c r="J356" i="1"/>
  <c r="X355" i="1"/>
  <c r="H355" i="1"/>
  <c r="F354" i="1"/>
  <c r="T353" i="1"/>
  <c r="AC358" i="1"/>
  <c r="E354" i="1"/>
  <c r="O351" i="1"/>
  <c r="O356" i="1"/>
  <c r="O354" i="1"/>
  <c r="O358" i="1"/>
  <c r="AE353" i="1"/>
  <c r="X358" i="1"/>
  <c r="H358" i="1"/>
  <c r="F357" i="1"/>
  <c r="T356" i="1"/>
  <c r="AF354" i="1"/>
  <c r="P354" i="1"/>
  <c r="Y357" i="1"/>
  <c r="Y355" i="1"/>
  <c r="Y353" i="1"/>
  <c r="Y351" i="1"/>
  <c r="I357" i="1"/>
  <c r="I355" i="1"/>
  <c r="I353" i="1"/>
  <c r="I351" i="1"/>
  <c r="J358" i="1"/>
  <c r="X357" i="1"/>
  <c r="H357" i="1"/>
  <c r="F356" i="1"/>
  <c r="T355" i="1"/>
  <c r="R354" i="1"/>
  <c r="AF353" i="1"/>
  <c r="P353" i="1"/>
  <c r="O355" i="1"/>
  <c r="K353" i="1"/>
  <c r="AA351" i="1"/>
  <c r="AA358" i="1"/>
  <c r="AA356" i="1"/>
  <c r="AA354" i="1"/>
  <c r="T358" i="1"/>
  <c r="AF356" i="1"/>
  <c r="P356" i="1"/>
  <c r="N353" i="1"/>
  <c r="F353" i="1"/>
  <c r="U353" i="1"/>
  <c r="U357" i="1"/>
  <c r="U355" i="1"/>
  <c r="U351" i="1"/>
  <c r="E357" i="1"/>
  <c r="E355" i="1"/>
  <c r="E353" i="1"/>
  <c r="E351" i="1"/>
  <c r="F358" i="1"/>
  <c r="T357" i="1"/>
  <c r="AF355" i="1"/>
  <c r="P355" i="1"/>
  <c r="N354" i="1"/>
  <c r="AB353" i="1"/>
  <c r="L353" i="1"/>
  <c r="U356" i="1"/>
  <c r="K357" i="1"/>
  <c r="Q357" i="1"/>
  <c r="Q355" i="1"/>
  <c r="Q353" i="1"/>
  <c r="Q351" i="1"/>
  <c r="AF357" i="1"/>
  <c r="P357" i="1"/>
  <c r="N356" i="1"/>
  <c r="AB355" i="1"/>
  <c r="X353" i="1"/>
  <c r="H353" i="1"/>
  <c r="AA357" i="1"/>
  <c r="U354" i="1"/>
  <c r="O353" i="1"/>
</calcChain>
</file>

<file path=xl/sharedStrings.xml><?xml version="1.0" encoding="utf-8"?>
<sst xmlns="http://schemas.openxmlformats.org/spreadsheetml/2006/main" count="712" uniqueCount="644">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</sst>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67212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7"/>
      <sheetName val="גיליון239"/>
      <sheetName val="גיליון241"/>
      <sheetName val="גיליון243"/>
      <sheetName val="גיליון245"/>
      <sheetName val="גיליון247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8"/>
  <sheetViews>
    <sheetView rightToLeft="1" tabSelected="1" topLeftCell="U1" workbookViewId="0">
      <selection activeCell="AH14" sqref="AH14"/>
    </sheetView>
  </sheetViews>
  <sheetFormatPr defaultRowHeight="14.25" x14ac:dyDescent="0.2"/>
  <sheetData>
    <row r="1" spans="1:33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757</v>
      </c>
    </row>
    <row r="2" spans="1:33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2113</v>
      </c>
    </row>
    <row r="3" spans="1:33" ht="15.75" x14ac:dyDescent="0.25">
      <c r="A3" s="3">
        <v>44470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</row>
    <row r="4" spans="1:33" ht="15.75" x14ac:dyDescent="0.25">
      <c r="A4" s="4"/>
      <c r="B4" s="5"/>
      <c r="C4" s="5" t="s">
        <v>0</v>
      </c>
      <c r="D4" s="6" t="s">
        <v>1</v>
      </c>
    </row>
    <row r="5" spans="1:33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5981.5370000000003</v>
      </c>
      <c r="F5">
        <v>427.26400000000001</v>
      </c>
      <c r="G5">
        <v>753.39200000000005</v>
      </c>
      <c r="H5">
        <v>531.096</v>
      </c>
      <c r="I5">
        <v>749.68200000000002</v>
      </c>
      <c r="J5">
        <v>295.62200000000001</v>
      </c>
      <c r="K5">
        <v>131.352</v>
      </c>
      <c r="L5">
        <v>5321.3530000000001</v>
      </c>
      <c r="M5">
        <v>223.06</v>
      </c>
      <c r="N5">
        <v>852.95899999999995</v>
      </c>
      <c r="O5">
        <v>1002.869</v>
      </c>
      <c r="P5">
        <v>555.02</v>
      </c>
      <c r="Q5">
        <v>405.24200000000002</v>
      </c>
      <c r="R5">
        <v>63.216999999999999</v>
      </c>
      <c r="S5">
        <v>116.798</v>
      </c>
      <c r="T5">
        <v>238.04300000000001</v>
      </c>
      <c r="U5">
        <v>791.39800000000002</v>
      </c>
      <c r="V5">
        <v>371.24900000000002</v>
      </c>
      <c r="W5">
        <v>623.35599999999999</v>
      </c>
      <c r="X5">
        <v>112.036</v>
      </c>
      <c r="Y5">
        <v>5816.3530000000001</v>
      </c>
      <c r="Z5">
        <v>487.81299999999999</v>
      </c>
      <c r="AA5">
        <v>306.51100000000002</v>
      </c>
      <c r="AB5">
        <v>287.77600000000001</v>
      </c>
      <c r="AC5">
        <v>2224.877</v>
      </c>
      <c r="AD5">
        <v>53.531999999999996</v>
      </c>
      <c r="AE5">
        <v>14105.848</v>
      </c>
      <c r="AF5">
        <v>2263.8539999999998</v>
      </c>
      <c r="AG5">
        <v>0.05</v>
      </c>
    </row>
    <row r="6" spans="1:33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178.27</v>
      </c>
      <c r="F6">
        <v>232.863</v>
      </c>
      <c r="G6">
        <v>0</v>
      </c>
      <c r="H6">
        <v>20.571999999999999</v>
      </c>
      <c r="I6">
        <v>40.857999999999997</v>
      </c>
      <c r="J6">
        <v>3.3340000000000001</v>
      </c>
      <c r="K6">
        <v>1.2649999999999999</v>
      </c>
      <c r="L6">
        <v>245</v>
      </c>
      <c r="M6">
        <v>147.29300000000001</v>
      </c>
      <c r="N6">
        <v>0</v>
      </c>
      <c r="O6">
        <v>63.558</v>
      </c>
      <c r="P6">
        <v>0</v>
      </c>
      <c r="Q6">
        <v>1.9239999999999999</v>
      </c>
      <c r="R6">
        <v>1.661</v>
      </c>
      <c r="S6">
        <v>3.3860000000000001</v>
      </c>
      <c r="T6">
        <v>18.704999999999998</v>
      </c>
      <c r="U6">
        <v>3.73</v>
      </c>
      <c r="V6">
        <v>2.9860000000000002</v>
      </c>
      <c r="W6">
        <v>-210.613</v>
      </c>
      <c r="X6">
        <v>0</v>
      </c>
      <c r="Y6">
        <v>31.77</v>
      </c>
      <c r="Z6">
        <v>13.54</v>
      </c>
      <c r="AA6">
        <v>5.1139999999999999</v>
      </c>
      <c r="AB6">
        <v>20.003</v>
      </c>
      <c r="AC6">
        <v>94.085999999999999</v>
      </c>
      <c r="AD6">
        <v>0.86</v>
      </c>
      <c r="AE6">
        <v>58.64</v>
      </c>
      <c r="AF6">
        <v>102.547</v>
      </c>
      <c r="AG6">
        <v>0</v>
      </c>
    </row>
    <row r="7" spans="1:33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21.5</v>
      </c>
    </row>
    <row r="8" spans="1:33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32194.768</v>
      </c>
      <c r="F14">
        <v>0</v>
      </c>
      <c r="G14">
        <v>0</v>
      </c>
      <c r="H14">
        <v>5118.0959999999995</v>
      </c>
      <c r="I14">
        <v>14487.777</v>
      </c>
      <c r="J14">
        <v>3584.57</v>
      </c>
      <c r="K14">
        <v>679.38400000000001</v>
      </c>
      <c r="L14">
        <v>39530.881999999998</v>
      </c>
      <c r="M14">
        <v>0</v>
      </c>
      <c r="N14">
        <v>0</v>
      </c>
      <c r="O14">
        <v>12939.556</v>
      </c>
      <c r="P14">
        <v>6713.1040000000003</v>
      </c>
      <c r="Q14">
        <v>1867.1759999999999</v>
      </c>
      <c r="R14">
        <v>599.66600000000005</v>
      </c>
      <c r="S14">
        <v>937.91300000000001</v>
      </c>
      <c r="T14">
        <v>4516.076</v>
      </c>
      <c r="U14">
        <v>7445.1210000000001</v>
      </c>
      <c r="V14">
        <v>0</v>
      </c>
      <c r="W14">
        <v>0</v>
      </c>
      <c r="X14">
        <v>0</v>
      </c>
      <c r="Y14">
        <v>54213.328000000001</v>
      </c>
      <c r="Z14">
        <v>0</v>
      </c>
      <c r="AA14">
        <v>1553.413</v>
      </c>
      <c r="AB14">
        <v>0</v>
      </c>
      <c r="AC14">
        <v>9190.8889999999992</v>
      </c>
      <c r="AD14">
        <v>0</v>
      </c>
      <c r="AE14">
        <v>33311.898000000001</v>
      </c>
      <c r="AF14">
        <v>17839.356</v>
      </c>
      <c r="AG14">
        <v>0</v>
      </c>
    </row>
    <row r="15" spans="1:33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32274.076000000001</v>
      </c>
      <c r="F16">
        <v>0</v>
      </c>
      <c r="G16">
        <v>0</v>
      </c>
      <c r="H16">
        <v>3397.165</v>
      </c>
      <c r="I16">
        <v>15373.81</v>
      </c>
      <c r="J16">
        <v>3449.009</v>
      </c>
      <c r="K16">
        <v>328.29500000000002</v>
      </c>
      <c r="L16">
        <v>39300.271999999997</v>
      </c>
      <c r="M16">
        <v>0</v>
      </c>
      <c r="N16">
        <v>0</v>
      </c>
      <c r="O16">
        <v>11222.666999999999</v>
      </c>
      <c r="P16">
        <v>6239.8950000000004</v>
      </c>
      <c r="Q16">
        <v>1835.796</v>
      </c>
      <c r="R16">
        <v>489.964</v>
      </c>
      <c r="S16">
        <v>971.44100000000003</v>
      </c>
      <c r="T16">
        <v>3667.1289999999999</v>
      </c>
      <c r="U16">
        <v>6019.134</v>
      </c>
      <c r="V16">
        <v>0</v>
      </c>
      <c r="W16">
        <v>0</v>
      </c>
      <c r="X16">
        <v>0</v>
      </c>
      <c r="Y16">
        <v>63315.239000000001</v>
      </c>
      <c r="Z16">
        <v>0</v>
      </c>
      <c r="AA16">
        <v>706.85199999999998</v>
      </c>
      <c r="AB16">
        <v>0</v>
      </c>
      <c r="AC16">
        <v>9244.4860000000008</v>
      </c>
      <c r="AD16">
        <v>0</v>
      </c>
      <c r="AE16">
        <v>31574.614000000001</v>
      </c>
      <c r="AF16">
        <v>22756.006000000001</v>
      </c>
      <c r="AG16">
        <v>0</v>
      </c>
    </row>
    <row r="17" spans="1:33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4835.0550000000003</v>
      </c>
      <c r="F21">
        <v>0</v>
      </c>
      <c r="G21">
        <v>0</v>
      </c>
      <c r="H21">
        <v>0</v>
      </c>
      <c r="I21">
        <v>760.76</v>
      </c>
      <c r="J21">
        <v>0</v>
      </c>
      <c r="K21">
        <v>0</v>
      </c>
      <c r="L21">
        <v>3550.2150000000001</v>
      </c>
      <c r="M21">
        <v>0</v>
      </c>
      <c r="N21">
        <v>0</v>
      </c>
      <c r="O21">
        <v>507.17399999999998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20764.771000000001</v>
      </c>
      <c r="F60">
        <v>0</v>
      </c>
      <c r="G60">
        <v>0</v>
      </c>
      <c r="H60">
        <v>2455.3589999999999</v>
      </c>
      <c r="I60">
        <v>0</v>
      </c>
      <c r="J60">
        <v>1782.018</v>
      </c>
      <c r="K60">
        <v>266.827</v>
      </c>
      <c r="L60">
        <v>24749.516</v>
      </c>
      <c r="M60">
        <v>0</v>
      </c>
      <c r="N60">
        <v>0</v>
      </c>
      <c r="O60">
        <v>0</v>
      </c>
      <c r="P60">
        <v>0</v>
      </c>
      <c r="Q60">
        <v>721.46600000000001</v>
      </c>
      <c r="R60">
        <v>405.84300000000002</v>
      </c>
      <c r="S60">
        <v>135.102</v>
      </c>
      <c r="T60">
        <v>2079.7159999999999</v>
      </c>
      <c r="U60">
        <v>1657.566</v>
      </c>
      <c r="V60">
        <v>0</v>
      </c>
      <c r="W60">
        <v>0</v>
      </c>
      <c r="X60">
        <v>0</v>
      </c>
      <c r="Y60">
        <v>17349.050999999999</v>
      </c>
      <c r="Z60">
        <v>0</v>
      </c>
      <c r="AA60">
        <v>326.976</v>
      </c>
      <c r="AB60">
        <v>0</v>
      </c>
      <c r="AC60">
        <v>3497.136</v>
      </c>
      <c r="AD60">
        <v>0</v>
      </c>
      <c r="AE60">
        <v>14405.453</v>
      </c>
      <c r="AF60">
        <v>13887.242</v>
      </c>
      <c r="AG60">
        <v>0</v>
      </c>
    </row>
    <row r="61" spans="1:33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113.79600000000001</v>
      </c>
      <c r="U61">
        <v>0</v>
      </c>
      <c r="V61">
        <v>0</v>
      </c>
      <c r="W61">
        <v>0</v>
      </c>
      <c r="X61">
        <v>0</v>
      </c>
      <c r="Y61">
        <v>215.304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208.21299999999999</v>
      </c>
      <c r="AF61">
        <v>317.697</v>
      </c>
      <c r="AG61">
        <v>0</v>
      </c>
    </row>
    <row r="62" spans="1:33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3537.8829999999998</v>
      </c>
      <c r="F62">
        <v>0</v>
      </c>
      <c r="G62">
        <v>0</v>
      </c>
      <c r="H62">
        <v>372.55</v>
      </c>
      <c r="I62">
        <v>0</v>
      </c>
      <c r="J62">
        <v>423.51600000000002</v>
      </c>
      <c r="K62">
        <v>30.007999999999999</v>
      </c>
      <c r="L62">
        <v>4915.5990000000002</v>
      </c>
      <c r="M62">
        <v>0</v>
      </c>
      <c r="N62">
        <v>0</v>
      </c>
      <c r="O62">
        <v>0</v>
      </c>
      <c r="P62">
        <v>0</v>
      </c>
      <c r="Q62">
        <v>139.16200000000001</v>
      </c>
      <c r="R62">
        <v>201.965</v>
      </c>
      <c r="S62">
        <v>31.19</v>
      </c>
      <c r="T62">
        <v>302.529</v>
      </c>
      <c r="U62">
        <v>220.07499999999999</v>
      </c>
      <c r="V62">
        <v>0</v>
      </c>
      <c r="W62">
        <v>0</v>
      </c>
      <c r="X62">
        <v>0</v>
      </c>
      <c r="Y62">
        <v>1977.4590000000001</v>
      </c>
      <c r="Z62">
        <v>0</v>
      </c>
      <c r="AA62">
        <v>35.712000000000003</v>
      </c>
      <c r="AB62">
        <v>0</v>
      </c>
      <c r="AC62">
        <v>976.39</v>
      </c>
      <c r="AD62">
        <v>0</v>
      </c>
      <c r="AE62">
        <v>2670.8130000000001</v>
      </c>
      <c r="AF62">
        <v>3213.7139999999999</v>
      </c>
      <c r="AG62">
        <v>0</v>
      </c>
    </row>
    <row r="63" spans="1:33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3361.201</v>
      </c>
      <c r="F64">
        <v>0</v>
      </c>
      <c r="G64">
        <v>0</v>
      </c>
      <c r="H64">
        <v>483.00700000000001</v>
      </c>
      <c r="I64">
        <v>0</v>
      </c>
      <c r="J64">
        <v>237.74299999999999</v>
      </c>
      <c r="K64">
        <v>94.507000000000005</v>
      </c>
      <c r="L64">
        <v>4800.9290000000001</v>
      </c>
      <c r="M64">
        <v>0</v>
      </c>
      <c r="N64">
        <v>0</v>
      </c>
      <c r="O64">
        <v>0</v>
      </c>
      <c r="P64">
        <v>0</v>
      </c>
      <c r="Q64">
        <v>246.38</v>
      </c>
      <c r="R64">
        <v>107.88200000000001</v>
      </c>
      <c r="S64">
        <v>42.088000000000001</v>
      </c>
      <c r="T64">
        <v>236.72499999999999</v>
      </c>
      <c r="U64">
        <v>236.006</v>
      </c>
      <c r="V64">
        <v>0</v>
      </c>
      <c r="W64">
        <v>0</v>
      </c>
      <c r="X64">
        <v>0</v>
      </c>
      <c r="Y64">
        <v>949.95399999999995</v>
      </c>
      <c r="Z64">
        <v>0</v>
      </c>
      <c r="AA64">
        <v>73.472999999999999</v>
      </c>
      <c r="AB64">
        <v>0</v>
      </c>
      <c r="AC64">
        <v>681.71799999999996</v>
      </c>
      <c r="AD64">
        <v>0</v>
      </c>
      <c r="AE64">
        <v>2187.4569999999999</v>
      </c>
      <c r="AF64">
        <v>1525.4280000000001</v>
      </c>
      <c r="AG64">
        <v>0</v>
      </c>
    </row>
    <row r="65" spans="1:33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1464.1369999999999</v>
      </c>
      <c r="F65">
        <v>0</v>
      </c>
      <c r="G65">
        <v>0</v>
      </c>
      <c r="H65">
        <v>53.805</v>
      </c>
      <c r="I65">
        <v>0</v>
      </c>
      <c r="J65">
        <v>119.539</v>
      </c>
      <c r="K65">
        <v>15.47</v>
      </c>
      <c r="L65">
        <v>2473.607</v>
      </c>
      <c r="M65">
        <v>0</v>
      </c>
      <c r="N65">
        <v>0</v>
      </c>
      <c r="O65">
        <v>0</v>
      </c>
      <c r="P65">
        <v>0</v>
      </c>
      <c r="Q65">
        <v>68.563999999999993</v>
      </c>
      <c r="R65">
        <v>52.588999999999999</v>
      </c>
      <c r="S65">
        <v>0</v>
      </c>
      <c r="T65">
        <v>61.881</v>
      </c>
      <c r="U65">
        <v>136.279</v>
      </c>
      <c r="V65">
        <v>0</v>
      </c>
      <c r="W65">
        <v>0</v>
      </c>
      <c r="X65">
        <v>0</v>
      </c>
      <c r="Y65">
        <v>971.32500000000005</v>
      </c>
      <c r="Z65">
        <v>0</v>
      </c>
      <c r="AA65">
        <v>18.962</v>
      </c>
      <c r="AB65">
        <v>0</v>
      </c>
      <c r="AC65">
        <v>345.452</v>
      </c>
      <c r="AD65">
        <v>0</v>
      </c>
      <c r="AE65">
        <v>114.595</v>
      </c>
      <c r="AF65">
        <v>859.44299999999998</v>
      </c>
      <c r="AG65">
        <v>0</v>
      </c>
    </row>
    <row r="66" spans="1:33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7418.5619999999999</v>
      </c>
      <c r="F66">
        <v>0</v>
      </c>
      <c r="G66">
        <v>0</v>
      </c>
      <c r="H66">
        <v>874.44799999999998</v>
      </c>
      <c r="I66">
        <v>0</v>
      </c>
      <c r="J66">
        <v>588.23500000000001</v>
      </c>
      <c r="K66">
        <v>105.76</v>
      </c>
      <c r="L66">
        <v>7893.3909999999996</v>
      </c>
      <c r="M66">
        <v>0</v>
      </c>
      <c r="N66">
        <v>0</v>
      </c>
      <c r="O66">
        <v>0</v>
      </c>
      <c r="P66">
        <v>0</v>
      </c>
      <c r="Q66">
        <v>345.20299999999997</v>
      </c>
      <c r="R66">
        <v>190.501</v>
      </c>
      <c r="S66">
        <v>149.90700000000001</v>
      </c>
      <c r="T66">
        <v>498.65</v>
      </c>
      <c r="U66">
        <v>609.24699999999996</v>
      </c>
      <c r="V66">
        <v>0</v>
      </c>
      <c r="W66">
        <v>0</v>
      </c>
      <c r="X66">
        <v>0</v>
      </c>
      <c r="Y66">
        <v>4105.5540000000001</v>
      </c>
      <c r="Z66">
        <v>0</v>
      </c>
      <c r="AA66">
        <v>163.02799999999999</v>
      </c>
      <c r="AB66">
        <v>0</v>
      </c>
      <c r="AC66">
        <v>1827.8019999999999</v>
      </c>
      <c r="AD66">
        <v>0</v>
      </c>
      <c r="AE66">
        <v>3140.9169999999999</v>
      </c>
      <c r="AF66">
        <v>2822.36</v>
      </c>
      <c r="AG66">
        <v>0</v>
      </c>
    </row>
    <row r="67" spans="1:33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660.14200000000005</v>
      </c>
      <c r="F68">
        <v>0</v>
      </c>
      <c r="G68">
        <v>0</v>
      </c>
      <c r="H68">
        <v>319.95800000000003</v>
      </c>
      <c r="I68">
        <v>0</v>
      </c>
      <c r="J68">
        <v>243.495</v>
      </c>
      <c r="K68">
        <v>38.637999999999998</v>
      </c>
      <c r="L68">
        <v>0</v>
      </c>
      <c r="M68">
        <v>0</v>
      </c>
      <c r="N68">
        <v>0</v>
      </c>
      <c r="O68">
        <v>0</v>
      </c>
      <c r="P68">
        <v>0</v>
      </c>
      <c r="Q68">
        <v>180.36699999999999</v>
      </c>
      <c r="R68">
        <v>76.477999999999994</v>
      </c>
      <c r="S68">
        <v>16.872</v>
      </c>
      <c r="T68">
        <v>0</v>
      </c>
      <c r="U68">
        <v>66.736000000000004</v>
      </c>
      <c r="V68">
        <v>0</v>
      </c>
      <c r="W68">
        <v>0</v>
      </c>
      <c r="X68">
        <v>0</v>
      </c>
      <c r="Y68">
        <v>646.61400000000003</v>
      </c>
      <c r="Z68">
        <v>0</v>
      </c>
      <c r="AA68">
        <v>20.742000000000001</v>
      </c>
      <c r="AB68">
        <v>0</v>
      </c>
      <c r="AC68">
        <v>248.00399999999999</v>
      </c>
      <c r="AD68">
        <v>0</v>
      </c>
      <c r="AE68">
        <v>0</v>
      </c>
      <c r="AF68">
        <v>729.80499999999995</v>
      </c>
      <c r="AG68">
        <v>0</v>
      </c>
    </row>
    <row r="69" spans="1:33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208.1</v>
      </c>
      <c r="F69">
        <v>0</v>
      </c>
      <c r="G69">
        <v>0</v>
      </c>
      <c r="H69">
        <v>34.067</v>
      </c>
      <c r="I69">
        <v>0</v>
      </c>
      <c r="J69">
        <v>21.486000000000001</v>
      </c>
      <c r="K69">
        <v>3.94</v>
      </c>
      <c r="L69">
        <v>293.85500000000002</v>
      </c>
      <c r="M69">
        <v>0</v>
      </c>
      <c r="N69">
        <v>0</v>
      </c>
      <c r="O69">
        <v>0</v>
      </c>
      <c r="P69">
        <v>0</v>
      </c>
      <c r="Q69">
        <v>11.704000000000001</v>
      </c>
      <c r="R69">
        <v>0</v>
      </c>
      <c r="S69">
        <v>0</v>
      </c>
      <c r="T69">
        <v>25.132000000000001</v>
      </c>
      <c r="U69">
        <v>24.466000000000001</v>
      </c>
      <c r="V69">
        <v>0</v>
      </c>
      <c r="W69">
        <v>0</v>
      </c>
      <c r="X69">
        <v>0</v>
      </c>
      <c r="Y69">
        <v>201.47800000000001</v>
      </c>
      <c r="Z69">
        <v>0</v>
      </c>
      <c r="AA69">
        <v>6.0810000000000004</v>
      </c>
      <c r="AB69">
        <v>0</v>
      </c>
      <c r="AC69">
        <v>46.816000000000003</v>
      </c>
      <c r="AD69">
        <v>0</v>
      </c>
      <c r="AE69">
        <v>0</v>
      </c>
      <c r="AF69">
        <v>142.16499999999999</v>
      </c>
      <c r="AG69">
        <v>0</v>
      </c>
    </row>
    <row r="70" spans="1:33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854.38</v>
      </c>
      <c r="F70">
        <v>0</v>
      </c>
      <c r="G70">
        <v>0</v>
      </c>
      <c r="H70">
        <v>368.76100000000002</v>
      </c>
      <c r="I70">
        <v>0</v>
      </c>
      <c r="J70">
        <v>213.03100000000001</v>
      </c>
      <c r="K70">
        <v>51.851999999999997</v>
      </c>
      <c r="L70">
        <v>1994.1220000000001</v>
      </c>
      <c r="M70">
        <v>0</v>
      </c>
      <c r="N70">
        <v>0</v>
      </c>
      <c r="O70">
        <v>0</v>
      </c>
      <c r="P70">
        <v>0</v>
      </c>
      <c r="Q70">
        <v>138.77799999999999</v>
      </c>
      <c r="R70">
        <v>80.09</v>
      </c>
      <c r="S70">
        <v>77.209999999999994</v>
      </c>
      <c r="T70">
        <v>281.69400000000002</v>
      </c>
      <c r="U70">
        <v>283.27</v>
      </c>
      <c r="V70">
        <v>0</v>
      </c>
      <c r="W70">
        <v>0</v>
      </c>
      <c r="X70">
        <v>0</v>
      </c>
      <c r="Y70">
        <v>758.73299999999995</v>
      </c>
      <c r="Z70">
        <v>0</v>
      </c>
      <c r="AA70">
        <v>78.123000000000005</v>
      </c>
      <c r="AB70">
        <v>0</v>
      </c>
      <c r="AC70">
        <v>846.23299999999995</v>
      </c>
      <c r="AD70">
        <v>0</v>
      </c>
      <c r="AE70">
        <v>0</v>
      </c>
      <c r="AF70">
        <v>464.36</v>
      </c>
      <c r="AG70">
        <v>0</v>
      </c>
    </row>
    <row r="71" spans="1:33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326.70699999999999</v>
      </c>
      <c r="F72">
        <v>0</v>
      </c>
      <c r="G72">
        <v>0</v>
      </c>
      <c r="H72">
        <v>48.581000000000003</v>
      </c>
      <c r="I72">
        <v>0</v>
      </c>
      <c r="J72">
        <v>31.577999999999999</v>
      </c>
      <c r="K72">
        <v>6.0730000000000004</v>
      </c>
      <c r="L72">
        <v>350.15800000000002</v>
      </c>
      <c r="M72">
        <v>0</v>
      </c>
      <c r="N72">
        <v>0</v>
      </c>
      <c r="O72">
        <v>0</v>
      </c>
      <c r="P72">
        <v>0</v>
      </c>
      <c r="Q72">
        <v>21.861000000000001</v>
      </c>
      <c r="R72">
        <v>12.145</v>
      </c>
      <c r="S72">
        <v>0</v>
      </c>
      <c r="T72">
        <v>27.327000000000002</v>
      </c>
      <c r="U72">
        <v>12.145</v>
      </c>
      <c r="V72">
        <v>0</v>
      </c>
      <c r="W72">
        <v>0</v>
      </c>
      <c r="X72">
        <v>0</v>
      </c>
      <c r="Y72">
        <v>121.453</v>
      </c>
      <c r="Z72">
        <v>0</v>
      </c>
      <c r="AA72">
        <v>3.6440000000000001</v>
      </c>
      <c r="AB72">
        <v>0</v>
      </c>
      <c r="AC72">
        <v>60.725999999999999</v>
      </c>
      <c r="AD72">
        <v>0</v>
      </c>
      <c r="AE72">
        <v>0</v>
      </c>
      <c r="AF72">
        <v>1626.172</v>
      </c>
      <c r="AG72">
        <v>0</v>
      </c>
    </row>
    <row r="73" spans="1:33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770.49099999999999</v>
      </c>
      <c r="F77">
        <v>0</v>
      </c>
      <c r="G77">
        <v>0</v>
      </c>
      <c r="H77">
        <v>151.34700000000001</v>
      </c>
      <c r="I77">
        <v>0</v>
      </c>
      <c r="J77">
        <v>92.872</v>
      </c>
      <c r="K77">
        <v>20.638000000000002</v>
      </c>
      <c r="L77">
        <v>966.55399999999997</v>
      </c>
      <c r="M77">
        <v>0</v>
      </c>
      <c r="N77">
        <v>0</v>
      </c>
      <c r="O77">
        <v>0</v>
      </c>
      <c r="P77">
        <v>0</v>
      </c>
      <c r="Q77">
        <v>58.475000000000001</v>
      </c>
      <c r="R77">
        <v>34.396999999999998</v>
      </c>
      <c r="S77">
        <v>0</v>
      </c>
      <c r="T77">
        <v>113.51</v>
      </c>
      <c r="U77">
        <v>110.07</v>
      </c>
      <c r="V77">
        <v>0</v>
      </c>
      <c r="W77">
        <v>0</v>
      </c>
      <c r="X77">
        <v>0</v>
      </c>
      <c r="Y77">
        <v>949.35500000000002</v>
      </c>
      <c r="Z77">
        <v>0</v>
      </c>
      <c r="AA77">
        <v>27.518000000000001</v>
      </c>
      <c r="AB77">
        <v>0</v>
      </c>
      <c r="AC77">
        <v>168.54499999999999</v>
      </c>
      <c r="AD77">
        <v>0</v>
      </c>
      <c r="AE77">
        <v>0</v>
      </c>
      <c r="AF77">
        <v>0</v>
      </c>
      <c r="AG77">
        <v>0</v>
      </c>
    </row>
    <row r="78" spans="1:33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3139.6770000000001</v>
      </c>
      <c r="F78">
        <v>0</v>
      </c>
      <c r="G78">
        <v>0</v>
      </c>
      <c r="H78">
        <v>341.99099999999999</v>
      </c>
      <c r="I78">
        <v>0</v>
      </c>
      <c r="J78">
        <v>254.23400000000001</v>
      </c>
      <c r="K78">
        <v>51.128</v>
      </c>
      <c r="L78">
        <v>3551.0140000000001</v>
      </c>
      <c r="M78">
        <v>0</v>
      </c>
      <c r="N78">
        <v>0</v>
      </c>
      <c r="O78">
        <v>0</v>
      </c>
      <c r="P78">
        <v>0</v>
      </c>
      <c r="Q78">
        <v>153.43</v>
      </c>
      <c r="R78">
        <v>107.247</v>
      </c>
      <c r="S78">
        <v>0</v>
      </c>
      <c r="T78">
        <v>152.09899999999999</v>
      </c>
      <c r="U78">
        <v>153.59399999999999</v>
      </c>
      <c r="V78">
        <v>0</v>
      </c>
      <c r="W78">
        <v>0</v>
      </c>
      <c r="X78">
        <v>0</v>
      </c>
      <c r="Y78">
        <v>1396.4090000000001</v>
      </c>
      <c r="Z78">
        <v>0</v>
      </c>
      <c r="AA78">
        <v>44.093000000000004</v>
      </c>
      <c r="AB78">
        <v>0</v>
      </c>
      <c r="AC78">
        <v>701.83199999999999</v>
      </c>
      <c r="AD78">
        <v>0</v>
      </c>
      <c r="AE78">
        <v>0</v>
      </c>
      <c r="AF78">
        <v>1063.3389999999999</v>
      </c>
      <c r="AG78">
        <v>0</v>
      </c>
    </row>
    <row r="79" spans="1:33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1:33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1:33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18323.848000000002</v>
      </c>
      <c r="H102">
        <v>3480.6930000000002</v>
      </c>
      <c r="I102">
        <v>0</v>
      </c>
      <c r="J102">
        <v>1839.5619999999999</v>
      </c>
      <c r="K102">
        <v>789.29</v>
      </c>
      <c r="L102">
        <v>0</v>
      </c>
      <c r="M102">
        <v>0</v>
      </c>
      <c r="N102">
        <v>19975.654999999999</v>
      </c>
      <c r="O102">
        <v>0</v>
      </c>
      <c r="P102">
        <v>460.98</v>
      </c>
      <c r="Q102">
        <v>432.57799999999997</v>
      </c>
      <c r="R102">
        <v>703.46699999999998</v>
      </c>
      <c r="S102">
        <v>784.60199999999998</v>
      </c>
      <c r="T102">
        <v>3556.6080000000002</v>
      </c>
      <c r="U102">
        <v>772.36900000000003</v>
      </c>
      <c r="V102">
        <v>4469.0820000000003</v>
      </c>
      <c r="W102">
        <v>0</v>
      </c>
      <c r="X102">
        <v>0</v>
      </c>
      <c r="Y102">
        <v>9970.5249999999996</v>
      </c>
      <c r="Z102">
        <v>2877.2269999999999</v>
      </c>
      <c r="AA102">
        <v>992.59100000000001</v>
      </c>
      <c r="AB102">
        <v>0</v>
      </c>
      <c r="AC102">
        <v>368.43900000000002</v>
      </c>
      <c r="AD102">
        <v>1428.86</v>
      </c>
      <c r="AE102">
        <v>18866.989000000001</v>
      </c>
      <c r="AF102">
        <v>13193.745000000001</v>
      </c>
      <c r="AG102">
        <v>18.831</v>
      </c>
    </row>
    <row r="103" spans="1:33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2528.4920000000002</v>
      </c>
      <c r="I103">
        <v>0</v>
      </c>
      <c r="J103">
        <v>990.54399999999998</v>
      </c>
      <c r="K103">
        <v>339.298</v>
      </c>
      <c r="L103">
        <v>1009.2</v>
      </c>
      <c r="M103">
        <v>0</v>
      </c>
      <c r="N103">
        <v>0</v>
      </c>
      <c r="O103">
        <v>0</v>
      </c>
      <c r="P103">
        <v>980.37</v>
      </c>
      <c r="Q103">
        <v>188.05600000000001</v>
      </c>
      <c r="R103">
        <v>404.31900000000002</v>
      </c>
      <c r="S103">
        <v>499.476</v>
      </c>
      <c r="T103">
        <v>2274.0680000000002</v>
      </c>
      <c r="U103">
        <v>485.46600000000001</v>
      </c>
      <c r="V103">
        <v>2448.5079999999998</v>
      </c>
      <c r="W103">
        <v>0</v>
      </c>
      <c r="X103">
        <v>0</v>
      </c>
      <c r="Y103">
        <v>4450.8549999999996</v>
      </c>
      <c r="Z103">
        <v>1575.9190000000001</v>
      </c>
      <c r="AA103">
        <v>609.78599999999994</v>
      </c>
      <c r="AB103">
        <v>0</v>
      </c>
      <c r="AC103">
        <v>456.40800000000002</v>
      </c>
      <c r="AD103">
        <v>730.49800000000005</v>
      </c>
      <c r="AE103">
        <v>5663.3689999999997</v>
      </c>
      <c r="AF103">
        <v>8579.3639999999996</v>
      </c>
      <c r="AG103">
        <v>17.314</v>
      </c>
    </row>
    <row r="104" spans="1:33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1680.395</v>
      </c>
      <c r="I104">
        <v>0</v>
      </c>
      <c r="J104">
        <v>232.85900000000001</v>
      </c>
      <c r="K104">
        <v>300.23899999999998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67.409000000000006</v>
      </c>
      <c r="R104">
        <v>368.79300000000001</v>
      </c>
      <c r="S104">
        <v>592.04600000000005</v>
      </c>
      <c r="T104">
        <v>2066.6669999999999</v>
      </c>
      <c r="U104">
        <v>231.08199999999999</v>
      </c>
      <c r="V104">
        <v>1850.652</v>
      </c>
      <c r="W104">
        <v>0</v>
      </c>
      <c r="X104">
        <v>0</v>
      </c>
      <c r="Y104">
        <v>1993.682</v>
      </c>
      <c r="Z104">
        <v>591.24900000000002</v>
      </c>
      <c r="AA104">
        <v>344.24799999999999</v>
      </c>
      <c r="AB104">
        <v>0</v>
      </c>
      <c r="AC104">
        <v>179.726</v>
      </c>
      <c r="AD104">
        <v>458.92399999999998</v>
      </c>
      <c r="AE104">
        <v>0</v>
      </c>
      <c r="AF104">
        <v>4968.99</v>
      </c>
      <c r="AG104">
        <v>0</v>
      </c>
    </row>
    <row r="105" spans="1:33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1:33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1:33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43.036999999999999</v>
      </c>
      <c r="I109">
        <v>0</v>
      </c>
      <c r="J109">
        <v>0</v>
      </c>
      <c r="K109">
        <v>8.6069999999999993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12.911</v>
      </c>
      <c r="S109">
        <v>0</v>
      </c>
      <c r="T109">
        <v>119.428</v>
      </c>
      <c r="U109">
        <v>0</v>
      </c>
      <c r="V109">
        <v>44.651000000000003</v>
      </c>
      <c r="W109">
        <v>0</v>
      </c>
      <c r="X109">
        <v>0</v>
      </c>
      <c r="Y109">
        <v>0</v>
      </c>
      <c r="Z109">
        <v>172.149</v>
      </c>
      <c r="AA109">
        <v>8.6069999999999993</v>
      </c>
      <c r="AB109">
        <v>0</v>
      </c>
      <c r="AC109">
        <v>0</v>
      </c>
      <c r="AD109">
        <v>15.601000000000001</v>
      </c>
      <c r="AE109">
        <v>0</v>
      </c>
      <c r="AF109">
        <v>640.35900000000004</v>
      </c>
      <c r="AG109">
        <v>0</v>
      </c>
    </row>
    <row r="110" spans="1:33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999.58900000000006</v>
      </c>
      <c r="I110">
        <v>0</v>
      </c>
      <c r="J110">
        <v>269.23200000000003</v>
      </c>
      <c r="K110">
        <v>201.14400000000001</v>
      </c>
      <c r="L110">
        <v>0</v>
      </c>
      <c r="M110">
        <v>0</v>
      </c>
      <c r="N110">
        <v>0</v>
      </c>
      <c r="O110">
        <v>0</v>
      </c>
      <c r="P110">
        <v>2.0840000000000001</v>
      </c>
      <c r="Q110">
        <v>88.513999999999996</v>
      </c>
      <c r="R110">
        <v>225.73</v>
      </c>
      <c r="S110">
        <v>234.268</v>
      </c>
      <c r="T110">
        <v>1834.9880000000001</v>
      </c>
      <c r="U110">
        <v>156.053</v>
      </c>
      <c r="V110">
        <v>740.58299999999997</v>
      </c>
      <c r="W110">
        <v>0</v>
      </c>
      <c r="X110">
        <v>0</v>
      </c>
      <c r="Y110">
        <v>1573.297</v>
      </c>
      <c r="Z110">
        <v>627.20299999999997</v>
      </c>
      <c r="AA110">
        <v>203.92699999999999</v>
      </c>
      <c r="AB110">
        <v>0</v>
      </c>
      <c r="AC110">
        <v>0</v>
      </c>
      <c r="AD110">
        <v>246.62899999999999</v>
      </c>
      <c r="AE110">
        <v>0</v>
      </c>
      <c r="AF110">
        <v>4030.0030000000002</v>
      </c>
      <c r="AG110">
        <v>0</v>
      </c>
    </row>
    <row r="111" spans="1:33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4462.9690000000001</v>
      </c>
      <c r="F114">
        <v>0</v>
      </c>
      <c r="G114">
        <v>31474.109</v>
      </c>
      <c r="H114">
        <v>0</v>
      </c>
      <c r="I114">
        <v>0</v>
      </c>
      <c r="J114">
        <v>186.14699999999999</v>
      </c>
      <c r="K114">
        <v>32.143000000000001</v>
      </c>
      <c r="L114">
        <v>7760.3940000000002</v>
      </c>
      <c r="M114">
        <v>0</v>
      </c>
      <c r="N114">
        <v>34141.101000000002</v>
      </c>
      <c r="O114">
        <v>0</v>
      </c>
      <c r="P114">
        <v>2524.8539999999998</v>
      </c>
      <c r="Q114">
        <v>0</v>
      </c>
      <c r="R114">
        <v>69.12</v>
      </c>
      <c r="S114">
        <v>37.152000000000001</v>
      </c>
      <c r="T114">
        <v>0</v>
      </c>
      <c r="U114">
        <v>796.92</v>
      </c>
      <c r="V114">
        <v>634.32600000000002</v>
      </c>
      <c r="W114">
        <v>0</v>
      </c>
      <c r="X114">
        <v>1232.3579999999999</v>
      </c>
      <c r="Y114">
        <v>16732.163</v>
      </c>
      <c r="Z114">
        <v>327.87</v>
      </c>
      <c r="AA114">
        <v>276.91899999999998</v>
      </c>
      <c r="AB114">
        <v>0</v>
      </c>
      <c r="AC114">
        <v>479.7</v>
      </c>
      <c r="AD114">
        <v>221.25899999999999</v>
      </c>
      <c r="AE114">
        <v>9442.6720000000005</v>
      </c>
      <c r="AF114">
        <v>2979</v>
      </c>
      <c r="AG114">
        <v>158.78</v>
      </c>
    </row>
    <row r="115" spans="1:33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7072.7060000000001</v>
      </c>
      <c r="F115">
        <v>31321.212</v>
      </c>
      <c r="G115">
        <v>0</v>
      </c>
      <c r="H115">
        <v>7684.6369999999997</v>
      </c>
      <c r="I115">
        <v>0</v>
      </c>
      <c r="J115">
        <v>2836.0010000000002</v>
      </c>
      <c r="K115">
        <v>1335.3530000000001</v>
      </c>
      <c r="L115">
        <v>6362.5649999999996</v>
      </c>
      <c r="M115">
        <v>35219.540999999997</v>
      </c>
      <c r="N115">
        <v>0</v>
      </c>
      <c r="O115">
        <v>0</v>
      </c>
      <c r="P115">
        <v>3593.2240000000002</v>
      </c>
      <c r="Q115">
        <v>615.52700000000004</v>
      </c>
      <c r="R115">
        <v>1303.643</v>
      </c>
      <c r="S115">
        <v>1558.1849999999999</v>
      </c>
      <c r="T115">
        <v>5702.9089999999997</v>
      </c>
      <c r="U115">
        <v>2595.748</v>
      </c>
      <c r="V115">
        <v>8170.1369999999997</v>
      </c>
      <c r="W115">
        <v>7843.7460000000001</v>
      </c>
      <c r="X115">
        <v>2276.8119999999999</v>
      </c>
      <c r="Y115">
        <v>33428.148999999998</v>
      </c>
      <c r="Z115">
        <v>10706.593999999999</v>
      </c>
      <c r="AA115">
        <v>1832.454</v>
      </c>
      <c r="AB115">
        <v>7845.6440000000002</v>
      </c>
      <c r="AC115">
        <v>1970.7919999999999</v>
      </c>
      <c r="AD115">
        <v>2294.8319999999999</v>
      </c>
      <c r="AE115">
        <v>29718.61</v>
      </c>
      <c r="AF115">
        <v>26308.422999999999</v>
      </c>
      <c r="AG115">
        <v>80.578999999999994</v>
      </c>
    </row>
    <row r="116" spans="1:33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10761.687</v>
      </c>
      <c r="F116">
        <v>0</v>
      </c>
      <c r="G116">
        <v>0</v>
      </c>
      <c r="H116">
        <v>2180.4670000000001</v>
      </c>
      <c r="I116">
        <v>0</v>
      </c>
      <c r="J116">
        <v>3981.567</v>
      </c>
      <c r="K116">
        <v>826.68399999999997</v>
      </c>
      <c r="L116">
        <v>13100.618</v>
      </c>
      <c r="M116">
        <v>0</v>
      </c>
      <c r="N116">
        <v>0</v>
      </c>
      <c r="O116">
        <v>0</v>
      </c>
      <c r="P116">
        <v>9052.4950000000008</v>
      </c>
      <c r="Q116">
        <v>1006.7380000000001</v>
      </c>
      <c r="R116">
        <v>0</v>
      </c>
      <c r="S116">
        <v>645.56899999999996</v>
      </c>
      <c r="T116">
        <v>1324.135</v>
      </c>
      <c r="U116">
        <v>8233.4089999999997</v>
      </c>
      <c r="V116">
        <v>0</v>
      </c>
      <c r="W116">
        <v>0</v>
      </c>
      <c r="X116">
        <v>3570.4450000000002</v>
      </c>
      <c r="Y116">
        <v>68064.351999999999</v>
      </c>
      <c r="Z116">
        <v>0</v>
      </c>
      <c r="AA116">
        <v>1192.002</v>
      </c>
      <c r="AB116">
        <v>0</v>
      </c>
      <c r="AC116">
        <v>3357.1669999999999</v>
      </c>
      <c r="AD116">
        <v>0</v>
      </c>
      <c r="AE116">
        <v>21492.431</v>
      </c>
      <c r="AF116">
        <v>2495.5360000000001</v>
      </c>
      <c r="AG116">
        <v>0</v>
      </c>
    </row>
    <row r="117" spans="1:33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1622.1790000000001</v>
      </c>
      <c r="F120">
        <v>28533.866000000002</v>
      </c>
      <c r="G120">
        <v>0</v>
      </c>
      <c r="H120">
        <v>1029.8869999999999</v>
      </c>
      <c r="I120">
        <v>0</v>
      </c>
      <c r="J120">
        <v>87.68</v>
      </c>
      <c r="K120">
        <v>202.28100000000001</v>
      </c>
      <c r="L120">
        <v>2363.7359999999999</v>
      </c>
      <c r="M120">
        <v>32440.087</v>
      </c>
      <c r="N120">
        <v>0</v>
      </c>
      <c r="O120">
        <v>0</v>
      </c>
      <c r="P120">
        <v>407.69600000000003</v>
      </c>
      <c r="Q120">
        <v>43.164000000000001</v>
      </c>
      <c r="R120">
        <v>213</v>
      </c>
      <c r="S120">
        <v>233.649</v>
      </c>
      <c r="T120">
        <v>1186.761</v>
      </c>
      <c r="U120">
        <v>113.61199999999999</v>
      </c>
      <c r="V120">
        <v>1929.165</v>
      </c>
      <c r="W120">
        <v>9417.6059999999998</v>
      </c>
      <c r="X120">
        <v>0</v>
      </c>
      <c r="Y120">
        <v>973.49400000000003</v>
      </c>
      <c r="Z120">
        <v>4641.1369999999997</v>
      </c>
      <c r="AA120">
        <v>335.79599999999999</v>
      </c>
      <c r="AB120">
        <v>9341.7150000000001</v>
      </c>
      <c r="AC120">
        <v>289.96199999999999</v>
      </c>
      <c r="AD120">
        <v>399.29899999999998</v>
      </c>
      <c r="AE120">
        <v>3089.038</v>
      </c>
      <c r="AF120">
        <v>9456.9950000000008</v>
      </c>
      <c r="AG120">
        <v>0</v>
      </c>
    </row>
    <row r="121" spans="1:33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653.37099999999998</v>
      </c>
      <c r="AG121">
        <v>0</v>
      </c>
    </row>
    <row r="122" spans="1:33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1:33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162.536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51.052999999999997</v>
      </c>
      <c r="S124">
        <v>214.376</v>
      </c>
      <c r="T124">
        <v>0</v>
      </c>
      <c r="U124">
        <v>0</v>
      </c>
      <c r="V124">
        <v>101.06399999999999</v>
      </c>
      <c r="W124">
        <v>0</v>
      </c>
      <c r="X124">
        <v>0</v>
      </c>
      <c r="Y124">
        <v>0</v>
      </c>
      <c r="Z124">
        <v>0</v>
      </c>
      <c r="AA124">
        <v>36.466999999999999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104.054</v>
      </c>
    </row>
    <row r="125" spans="1:33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1:33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  <row r="134" spans="1:33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</row>
    <row r="137" spans="1:33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</row>
    <row r="138" spans="1:33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3.8919999999999999</v>
      </c>
      <c r="F138">
        <v>0</v>
      </c>
      <c r="G138">
        <v>0</v>
      </c>
      <c r="H138">
        <v>0.69699999999999995</v>
      </c>
      <c r="I138">
        <v>0</v>
      </c>
      <c r="J138">
        <v>0.372</v>
      </c>
      <c r="K138">
        <v>7.0000000000000007E-2</v>
      </c>
      <c r="L138">
        <v>5.2350000000000003</v>
      </c>
      <c r="M138">
        <v>0</v>
      </c>
      <c r="N138">
        <v>0</v>
      </c>
      <c r="O138">
        <v>0</v>
      </c>
      <c r="P138">
        <v>0</v>
      </c>
      <c r="Q138">
        <v>0.26500000000000001</v>
      </c>
      <c r="R138">
        <v>0.13900000000000001</v>
      </c>
      <c r="S138">
        <v>0</v>
      </c>
      <c r="T138">
        <v>0.34799999999999998</v>
      </c>
      <c r="U138">
        <v>7.3999999999999996E-2</v>
      </c>
      <c r="V138">
        <v>0</v>
      </c>
      <c r="W138">
        <v>0</v>
      </c>
      <c r="X138">
        <v>0</v>
      </c>
      <c r="Y138">
        <v>0.76600000000000001</v>
      </c>
      <c r="Z138">
        <v>0</v>
      </c>
      <c r="AA138">
        <v>2.3E-2</v>
      </c>
      <c r="AB138">
        <v>0</v>
      </c>
      <c r="AC138">
        <v>0.69699999999999995</v>
      </c>
      <c r="AD138">
        <v>0</v>
      </c>
      <c r="AE138">
        <v>0</v>
      </c>
      <c r="AF138">
        <v>0</v>
      </c>
      <c r="AG138">
        <v>0</v>
      </c>
    </row>
    <row r="139" spans="1:33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</row>
    <row r="142" spans="1:33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</row>
    <row r="143" spans="1:33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</row>
    <row r="145" spans="1:33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</row>
    <row r="146" spans="1:33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</row>
    <row r="147" spans="1:33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</row>
    <row r="148" spans="1:33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</row>
    <row r="149" spans="1:33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</row>
    <row r="150" spans="1:33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</row>
    <row r="151" spans="1:33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</row>
    <row r="152" spans="1:33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</row>
    <row r="154" spans="1:33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</row>
    <row r="163" spans="1:33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</row>
    <row r="164" spans="1:33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</row>
    <row r="165" spans="1:33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</row>
    <row r="166" spans="1:33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</row>
    <row r="167" spans="1:33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</row>
    <row r="168" spans="1:33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</row>
    <row r="169" spans="1:33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</row>
    <row r="170" spans="1:33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</row>
    <row r="171" spans="1:33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</row>
    <row r="172" spans="1:33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</row>
    <row r="173" spans="1:33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</row>
    <row r="174" spans="1:33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</row>
    <row r="175" spans="1:33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</row>
    <row r="176" spans="1:33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</row>
    <row r="177" spans="1:33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</row>
    <row r="178" spans="1:33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</row>
    <row r="179" spans="1:33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</row>
    <row r="180" spans="1:33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</row>
    <row r="181" spans="1:33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</row>
    <row r="183" spans="1:33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</row>
    <row r="184" spans="1:33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</row>
    <row r="185" spans="1:33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</row>
    <row r="186" spans="1:33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</row>
    <row r="187" spans="1:33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</row>
    <row r="188" spans="1:33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</row>
    <row r="189" spans="1:33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</row>
    <row r="191" spans="1:33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</row>
    <row r="192" spans="1:33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</row>
    <row r="193" spans="1:33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62.097000000000001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133.065</v>
      </c>
      <c r="V193">
        <v>0</v>
      </c>
      <c r="W193">
        <v>0</v>
      </c>
      <c r="X193">
        <v>0</v>
      </c>
      <c r="Y193">
        <v>1419.36</v>
      </c>
      <c r="Z193">
        <v>0</v>
      </c>
      <c r="AA193">
        <v>46.573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</row>
    <row r="194" spans="1:33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1558.2</v>
      </c>
      <c r="F194">
        <v>0</v>
      </c>
      <c r="G194">
        <v>0</v>
      </c>
      <c r="H194">
        <v>271.36</v>
      </c>
      <c r="I194">
        <v>0</v>
      </c>
      <c r="J194">
        <v>148.4</v>
      </c>
      <c r="K194">
        <v>28.62</v>
      </c>
      <c r="L194">
        <v>2236.6</v>
      </c>
      <c r="M194">
        <v>0</v>
      </c>
      <c r="N194">
        <v>0</v>
      </c>
      <c r="O194">
        <v>0</v>
      </c>
      <c r="P194">
        <v>0</v>
      </c>
      <c r="Q194">
        <v>180.2</v>
      </c>
      <c r="R194">
        <v>55.968000000000004</v>
      </c>
      <c r="S194">
        <v>0</v>
      </c>
      <c r="T194">
        <v>143.1</v>
      </c>
      <c r="U194">
        <v>64.66</v>
      </c>
      <c r="V194">
        <v>0</v>
      </c>
      <c r="W194">
        <v>0</v>
      </c>
      <c r="X194">
        <v>0</v>
      </c>
      <c r="Y194">
        <v>1053.1099999999999</v>
      </c>
      <c r="Z194">
        <v>0</v>
      </c>
      <c r="AA194">
        <v>26.5</v>
      </c>
      <c r="AB194">
        <v>0</v>
      </c>
      <c r="AC194">
        <v>265</v>
      </c>
      <c r="AD194">
        <v>0</v>
      </c>
      <c r="AE194">
        <v>981.56</v>
      </c>
      <c r="AF194">
        <v>1552.9</v>
      </c>
      <c r="AG194">
        <v>0</v>
      </c>
    </row>
    <row r="195" spans="1:33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</row>
    <row r="196" spans="1:33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</row>
    <row r="197" spans="1:33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</row>
    <row r="198" spans="1:33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</row>
    <row r="199" spans="1:33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</row>
    <row r="200" spans="1:33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</row>
    <row r="201" spans="1:33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</row>
    <row r="202" spans="1:33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</row>
    <row r="203" spans="1:33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</row>
    <row r="204" spans="1:33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</row>
    <row r="205" spans="1:33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</row>
    <row r="206" spans="1:33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</row>
    <row r="207" spans="1:33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</row>
    <row r="208" spans="1:33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</row>
    <row r="209" spans="1:33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</row>
    <row r="211" spans="1:33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</row>
    <row r="212" spans="1:33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</row>
    <row r="213" spans="1:33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</row>
    <row r="214" spans="1:33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</row>
    <row r="215" spans="1:33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</row>
    <row r="216" spans="1:33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</row>
    <row r="218" spans="1:33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</row>
    <row r="219" spans="1:33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</row>
    <row r="220" spans="1:33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</row>
    <row r="221" spans="1:33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</row>
    <row r="222" spans="1:33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</row>
    <row r="223" spans="1:33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</row>
    <row r="224" spans="1:33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</row>
    <row r="225" spans="1:33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</row>
    <row r="228" spans="1:33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</row>
    <row r="229" spans="1:33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</row>
    <row r="230" spans="1:33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</row>
    <row r="231" spans="1:33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</row>
    <row r="233" spans="1:33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</row>
    <row r="234" spans="1:33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</row>
    <row r="235" spans="1:33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</row>
    <row r="236" spans="1:33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</row>
    <row r="237" spans="1:33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</row>
    <row r="238" spans="1:33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</row>
    <row r="240" spans="1:33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</row>
    <row r="241" spans="1:33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</row>
    <row r="242" spans="1:33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</row>
    <row r="243" spans="1:33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</row>
    <row r="244" spans="1:33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</row>
    <row r="245" spans="1:33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</row>
    <row r="246" spans="1:33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</row>
    <row r="247" spans="1:33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</row>
    <row r="248" spans="1:33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</row>
    <row r="249" spans="1:33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</row>
    <row r="250" spans="1:33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</row>
    <row r="251" spans="1:33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</row>
    <row r="252" spans="1:33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</row>
    <row r="253" spans="1:33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</row>
    <row r="254" spans="1:33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</row>
    <row r="255" spans="1:33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</row>
    <row r="256" spans="1:33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</row>
    <row r="257" spans="1:33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</row>
    <row r="258" spans="1:33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</row>
    <row r="259" spans="1:33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</row>
    <row r="260" spans="1:33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</row>
    <row r="261" spans="1:33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</row>
    <row r="262" spans="1:33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</row>
    <row r="263" spans="1:33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</row>
    <row r="264" spans="1:33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</row>
    <row r="265" spans="1:33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</row>
    <row r="266" spans="1:33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</row>
    <row r="267" spans="1:33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</row>
    <row r="268" spans="1:33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</row>
    <row r="269" spans="1:33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</row>
    <row r="270" spans="1:33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</row>
    <row r="271" spans="1:33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</row>
    <row r="272" spans="1:33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</row>
    <row r="273" spans="1:33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</row>
    <row r="274" spans="1:33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</row>
    <row r="275" spans="1:33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</row>
    <row r="276" spans="1:33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</row>
    <row r="277" spans="1:33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</row>
    <row r="278" spans="1:33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13040.31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16645.509999999998</v>
      </c>
      <c r="M278">
        <v>0</v>
      </c>
      <c r="N278">
        <v>0</v>
      </c>
      <c r="O278">
        <v>2587.23</v>
      </c>
      <c r="P278">
        <v>2776.4520000000002</v>
      </c>
      <c r="Q278">
        <v>846.99800000000005</v>
      </c>
      <c r="R278">
        <v>546.97299999999996</v>
      </c>
      <c r="S278">
        <v>644.48599999999999</v>
      </c>
      <c r="T278">
        <v>3056.134</v>
      </c>
      <c r="U278">
        <v>3115.5729999999999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527.66600000000005</v>
      </c>
      <c r="AG278">
        <v>0</v>
      </c>
    </row>
    <row r="279" spans="1:33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</row>
    <row r="280" spans="1:33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</row>
    <row r="281" spans="1:33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</row>
    <row r="282" spans="1:33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</row>
    <row r="283" spans="1:33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</row>
    <row r="284" spans="1:33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</row>
    <row r="285" spans="1:33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</row>
    <row r="286" spans="1:33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</row>
    <row r="287" spans="1:33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</row>
    <row r="288" spans="1:33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</row>
    <row r="289" spans="1:33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</row>
    <row r="290" spans="1:33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</row>
    <row r="291" spans="1:33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</row>
    <row r="292" spans="1:33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</row>
    <row r="293" spans="1:33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</row>
    <row r="294" spans="1:33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</row>
    <row r="295" spans="1:33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</row>
    <row r="296" spans="1:33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</row>
    <row r="297" spans="1:33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</row>
    <row r="298" spans="1:33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</row>
    <row r="299" spans="1:33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</row>
    <row r="300" spans="1:33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</row>
    <row r="301" spans="1:33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</row>
    <row r="302" spans="1:33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</row>
    <row r="303" spans="1:33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</row>
    <row r="304" spans="1:33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</row>
    <row r="305" spans="1:33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</row>
    <row r="306" spans="1:33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</row>
    <row r="307" spans="1:33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</row>
    <row r="308" spans="1:33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</row>
    <row r="309" spans="1:33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</row>
    <row r="310" spans="1:33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</row>
    <row r="311" spans="1:33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</row>
    <row r="312" spans="1:33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</row>
    <row r="313" spans="1:33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</row>
    <row r="314" spans="1:33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</row>
    <row r="315" spans="1:33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</row>
    <row r="316" spans="1:33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</row>
    <row r="317" spans="1:33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</row>
    <row r="318" spans="1:33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</row>
    <row r="319" spans="1:33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</row>
    <row r="320" spans="1:33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</row>
    <row r="321" spans="1:33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</row>
    <row r="322" spans="1:33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</row>
    <row r="323" spans="1:33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</row>
    <row r="324" spans="1:33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</row>
    <row r="325" spans="1:33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</row>
    <row r="326" spans="1:33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</row>
    <row r="327" spans="1:33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</row>
    <row r="328" spans="1:33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</row>
    <row r="329" spans="1:33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</row>
    <row r="330" spans="1:33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</row>
    <row r="331" spans="1:33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</row>
    <row r="332" spans="1:33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</row>
    <row r="333" spans="1:33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23.231999999999999</v>
      </c>
      <c r="F333">
        <v>0</v>
      </c>
      <c r="G333">
        <v>0</v>
      </c>
      <c r="H333">
        <v>4.72</v>
      </c>
      <c r="I333">
        <v>0</v>
      </c>
      <c r="J333">
        <v>2.8559999999999999</v>
      </c>
      <c r="K333">
        <v>0.57499999999999996</v>
      </c>
      <c r="L333">
        <v>176.298</v>
      </c>
      <c r="M333">
        <v>0</v>
      </c>
      <c r="N333">
        <v>0</v>
      </c>
      <c r="O333">
        <v>0</v>
      </c>
      <c r="P333">
        <v>1.6679999999999999</v>
      </c>
      <c r="Q333">
        <v>2.4340000000000002</v>
      </c>
      <c r="R333">
        <v>0.33700000000000002</v>
      </c>
      <c r="S333">
        <v>0.27300000000000002</v>
      </c>
      <c r="T333">
        <v>134.804</v>
      </c>
      <c r="U333">
        <v>2.2250000000000001</v>
      </c>
      <c r="V333">
        <v>0.33800000000000002</v>
      </c>
      <c r="W333">
        <v>0.20100000000000001</v>
      </c>
      <c r="X333">
        <v>0</v>
      </c>
      <c r="Y333">
        <v>6.3440000000000003</v>
      </c>
      <c r="Z333">
        <v>0</v>
      </c>
      <c r="AA333">
        <v>0.70699999999999996</v>
      </c>
      <c r="AB333">
        <v>0</v>
      </c>
      <c r="AC333">
        <v>4.718</v>
      </c>
      <c r="AD333">
        <v>0.161</v>
      </c>
      <c r="AE333">
        <v>21.997</v>
      </c>
      <c r="AF333">
        <v>9.3550000000000004</v>
      </c>
      <c r="AG333">
        <v>0</v>
      </c>
    </row>
    <row r="334" spans="1:33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-94.668000000000006</v>
      </c>
      <c r="F334">
        <v>-24.797999999999998</v>
      </c>
      <c r="G334">
        <v>-26.03</v>
      </c>
      <c r="H334">
        <v>-19.367999999999999</v>
      </c>
      <c r="I334">
        <v>-12.896000000000001</v>
      </c>
      <c r="J334">
        <v>-11.23</v>
      </c>
      <c r="K334">
        <v>-2.7850000000000001</v>
      </c>
      <c r="L334">
        <v>-126.488</v>
      </c>
      <c r="M334">
        <v>-30.753</v>
      </c>
      <c r="N334">
        <v>-32.616</v>
      </c>
      <c r="O334">
        <v>-16.716000000000001</v>
      </c>
      <c r="P334">
        <v>-2.5750000000000002</v>
      </c>
      <c r="Q334">
        <v>-5.5730000000000004</v>
      </c>
      <c r="R334">
        <v>-2.9159999999999999</v>
      </c>
      <c r="S334">
        <v>-2.984</v>
      </c>
      <c r="T334">
        <v>-14.124000000000001</v>
      </c>
      <c r="U334">
        <v>-14.773</v>
      </c>
      <c r="V334">
        <v>-8.609</v>
      </c>
      <c r="W334">
        <v>-7.1059999999999999</v>
      </c>
      <c r="X334">
        <v>-2.0059999999999998</v>
      </c>
      <c r="Y334">
        <v>-0.03</v>
      </c>
      <c r="Z334">
        <v>-0.10100000000000001</v>
      </c>
      <c r="AA334">
        <v>-5.8999999999999997E-2</v>
      </c>
      <c r="AB334">
        <v>-1.9E-2</v>
      </c>
      <c r="AC334">
        <v>-16.536000000000001</v>
      </c>
      <c r="AD334">
        <v>-2.2309999999999999</v>
      </c>
      <c r="AE334">
        <v>-23.866</v>
      </c>
      <c r="AF334">
        <v>-102.31699999999999</v>
      </c>
      <c r="AG334">
        <v>-0.25</v>
      </c>
    </row>
    <row r="335" spans="1:33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-3.4220000000000002</v>
      </c>
      <c r="F335">
        <v>-0.70899999999999996</v>
      </c>
      <c r="G335">
        <v>-0.69399999999999995</v>
      </c>
      <c r="H335">
        <v>0</v>
      </c>
      <c r="I335">
        <v>-1.7000000000000001E-2</v>
      </c>
      <c r="J335">
        <v>-0.71599999999999997</v>
      </c>
      <c r="K335">
        <v>0</v>
      </c>
      <c r="L335">
        <v>-8.5139999999999993</v>
      </c>
      <c r="M335">
        <v>-3.738</v>
      </c>
      <c r="N335">
        <v>-3.8319999999999999</v>
      </c>
      <c r="O335">
        <v>0</v>
      </c>
      <c r="P335">
        <v>-0.48799999999999999</v>
      </c>
      <c r="Q335">
        <v>0</v>
      </c>
      <c r="R335">
        <v>0</v>
      </c>
      <c r="S335">
        <v>0</v>
      </c>
      <c r="T335">
        <v>-2.698</v>
      </c>
      <c r="U335">
        <v>-0.73799999999999999</v>
      </c>
      <c r="V335">
        <v>-5.056</v>
      </c>
      <c r="W335">
        <v>-2.3180000000000001</v>
      </c>
      <c r="X335">
        <v>-0.3</v>
      </c>
      <c r="Y335">
        <v>-15.555999999999999</v>
      </c>
      <c r="Z335">
        <v>-2.387</v>
      </c>
      <c r="AA335">
        <v>-1.016</v>
      </c>
      <c r="AB335">
        <v>-0.45400000000000001</v>
      </c>
      <c r="AC335">
        <v>0</v>
      </c>
      <c r="AD335">
        <v>0</v>
      </c>
      <c r="AE335">
        <v>0</v>
      </c>
      <c r="AF335">
        <v>-4.6349999999999998</v>
      </c>
      <c r="AG335">
        <v>0</v>
      </c>
    </row>
    <row r="336" spans="1:33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</row>
    <row r="337" spans="1:33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</row>
    <row r="338" spans="1:33" ht="15.75" x14ac:dyDescent="0.25">
      <c r="A338" s="7" t="s">
        <v>606</v>
      </c>
      <c r="B338" s="7" t="s">
        <v>607</v>
      </c>
      <c r="C338" s="7"/>
      <c r="D338" s="7"/>
      <c r="E338">
        <v>156416.842</v>
      </c>
      <c r="F338">
        <v>60489.697999999997</v>
      </c>
      <c r="G338">
        <v>50524.625</v>
      </c>
      <c r="H338">
        <v>34617.945</v>
      </c>
      <c r="I338">
        <v>31399.973999999998</v>
      </c>
      <c r="J338">
        <v>21903.556</v>
      </c>
      <c r="K338">
        <v>5948.7529999999997</v>
      </c>
      <c r="L338">
        <v>189461.62100000001</v>
      </c>
      <c r="M338">
        <v>67995.490000000005</v>
      </c>
      <c r="N338">
        <v>54933.267</v>
      </c>
      <c r="O338">
        <v>28306.338</v>
      </c>
      <c r="P338">
        <v>33304.779000000002</v>
      </c>
      <c r="Q338">
        <v>9661.8379999999997</v>
      </c>
      <c r="R338">
        <v>6376.1819999999998</v>
      </c>
      <c r="S338">
        <v>7923.0050000000001</v>
      </c>
      <c r="T338">
        <v>33716.14</v>
      </c>
      <c r="U338">
        <v>34453.582000000002</v>
      </c>
      <c r="V338">
        <v>20749.076000000001</v>
      </c>
      <c r="W338">
        <v>17664.871999999999</v>
      </c>
      <c r="X338">
        <v>7189.3450000000003</v>
      </c>
      <c r="Y338">
        <v>292669.89</v>
      </c>
      <c r="Z338">
        <v>22018.213</v>
      </c>
      <c r="AA338">
        <v>9275.7669999999998</v>
      </c>
      <c r="AB338">
        <v>17494.665000000001</v>
      </c>
      <c r="AC338">
        <v>37511.065000000002</v>
      </c>
      <c r="AD338">
        <v>5848.2240000000002</v>
      </c>
      <c r="AE338">
        <v>191031.24799999999</v>
      </c>
      <c r="AF338">
        <v>144902.24299999999</v>
      </c>
      <c r="AG338">
        <v>400.858</v>
      </c>
    </row>
    <row r="340" spans="1:33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G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</row>
    <row r="342" spans="1:33" x14ac:dyDescent="0.2">
      <c r="A342" t="s">
        <v>609</v>
      </c>
      <c r="D342">
        <v>1</v>
      </c>
      <c r="E342" s="11">
        <f>SUMIF($D$4:$D$336,$D$342,E4:E336)</f>
        <v>6159.8070000000007</v>
      </c>
      <c r="F342" s="11">
        <f>SUMIF($D$4:$D$336,$D$342,F4:F336)</f>
        <v>660.12699999999995</v>
      </c>
      <c r="G342" s="11">
        <f>SUMIF($D$4:$D$336,$D$342,G4:G336)</f>
        <v>753.39200000000005</v>
      </c>
      <c r="H342" s="11">
        <f>SUMIF($D$4:$D$336,$D$342,H4:H336)</f>
        <v>551.66800000000001</v>
      </c>
      <c r="I342" s="11">
        <f t="shared" ref="I342:AG342" si="1">SUMIF($D$4:$D$336,$D$342,I4:I336)</f>
        <v>790.54</v>
      </c>
      <c r="J342" s="11">
        <f t="shared" si="1"/>
        <v>298.95600000000002</v>
      </c>
      <c r="K342" s="11">
        <f t="shared" si="1"/>
        <v>132.61699999999999</v>
      </c>
      <c r="L342" s="11">
        <f t="shared" si="1"/>
        <v>5566.3530000000001</v>
      </c>
      <c r="M342" s="11">
        <f t="shared" si="1"/>
        <v>370.35300000000001</v>
      </c>
      <c r="N342" s="11">
        <f t="shared" si="1"/>
        <v>852.95899999999995</v>
      </c>
      <c r="O342" s="11">
        <f t="shared" si="1"/>
        <v>1066.4270000000001</v>
      </c>
      <c r="P342" s="11">
        <f t="shared" si="1"/>
        <v>555.02</v>
      </c>
      <c r="Q342" s="11">
        <f t="shared" si="1"/>
        <v>407.166</v>
      </c>
      <c r="R342" s="11">
        <f t="shared" si="1"/>
        <v>64.878</v>
      </c>
      <c r="S342" s="11">
        <f>SUMIF($D$4:$D$336,$D$342,S4:S336)</f>
        <v>120.184</v>
      </c>
      <c r="T342" s="11">
        <f t="shared" si="1"/>
        <v>256.74799999999999</v>
      </c>
      <c r="U342" s="11">
        <f t="shared" si="1"/>
        <v>795.12800000000004</v>
      </c>
      <c r="V342" s="11">
        <f t="shared" si="1"/>
        <v>374.23500000000001</v>
      </c>
      <c r="W342" s="11">
        <f t="shared" si="1"/>
        <v>412.74299999999999</v>
      </c>
      <c r="X342" s="11">
        <f>SUMIF($D$4:$D$336,$D$342,X4:X336)</f>
        <v>112.036</v>
      </c>
      <c r="Y342" s="11">
        <f t="shared" si="1"/>
        <v>5848.1230000000005</v>
      </c>
      <c r="Z342" s="11">
        <f t="shared" si="1"/>
        <v>501.35300000000001</v>
      </c>
      <c r="AA342" s="11">
        <f t="shared" si="1"/>
        <v>311.625</v>
      </c>
      <c r="AB342" s="11">
        <f t="shared" si="1"/>
        <v>307.779</v>
      </c>
      <c r="AC342" s="11">
        <f t="shared" si="1"/>
        <v>2318.9629999999997</v>
      </c>
      <c r="AD342" s="11">
        <f t="shared" si="1"/>
        <v>54.391999999999996</v>
      </c>
      <c r="AE342" s="11">
        <f t="shared" si="1"/>
        <v>14164.487999999999</v>
      </c>
      <c r="AF342" s="11">
        <f t="shared" si="1"/>
        <v>2366.4009999999998</v>
      </c>
      <c r="AG342" s="11">
        <f t="shared" si="1"/>
        <v>21.55</v>
      </c>
    </row>
    <row r="343" spans="1:33" x14ac:dyDescent="0.2">
      <c r="A343" t="s">
        <v>610</v>
      </c>
      <c r="D343">
        <v>2</v>
      </c>
      <c r="E343" s="11">
        <f>SUMIF($D$4:$D$336,$D$343,E4:E336)</f>
        <v>69303.899000000005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8515.2609999999986</v>
      </c>
      <c r="I343" s="11">
        <f t="shared" ref="I343:AG343" si="2">SUMIF($D$4:$D$336,$D$343,I4:I336)</f>
        <v>30622.346999999998</v>
      </c>
      <c r="J343" s="11">
        <f t="shared" si="2"/>
        <v>7033.5789999999997</v>
      </c>
      <c r="K343" s="11">
        <f t="shared" si="2"/>
        <v>1007.6790000000001</v>
      </c>
      <c r="L343" s="11">
        <f t="shared" si="2"/>
        <v>82381.368999999992</v>
      </c>
      <c r="M343" s="11">
        <f t="shared" si="2"/>
        <v>0</v>
      </c>
      <c r="N343" s="11">
        <f t="shared" si="2"/>
        <v>0</v>
      </c>
      <c r="O343" s="11">
        <f t="shared" si="2"/>
        <v>24669.396999999997</v>
      </c>
      <c r="P343" s="11">
        <f t="shared" si="2"/>
        <v>12952.999</v>
      </c>
      <c r="Q343" s="11">
        <f t="shared" si="2"/>
        <v>3702.9719999999998</v>
      </c>
      <c r="R343" s="11">
        <f t="shared" si="2"/>
        <v>1089.6300000000001</v>
      </c>
      <c r="S343" s="11">
        <f>SUMIF($D$4:$D$336,$D$343,S4:S336)</f>
        <v>1909.354</v>
      </c>
      <c r="T343" s="11">
        <f t="shared" si="2"/>
        <v>8183.2049999999999</v>
      </c>
      <c r="U343" s="11">
        <f t="shared" si="2"/>
        <v>13464.255000000001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117528.56700000001</v>
      </c>
      <c r="Z343" s="11">
        <f t="shared" si="2"/>
        <v>0</v>
      </c>
      <c r="AA343" s="11">
        <f t="shared" si="2"/>
        <v>2260.2649999999999</v>
      </c>
      <c r="AB343" s="11">
        <f t="shared" si="2"/>
        <v>0</v>
      </c>
      <c r="AC343" s="11">
        <f t="shared" si="2"/>
        <v>18435.375</v>
      </c>
      <c r="AD343" s="11">
        <f t="shared" si="2"/>
        <v>0</v>
      </c>
      <c r="AE343" s="11">
        <f t="shared" si="2"/>
        <v>64886.512000000002</v>
      </c>
      <c r="AF343" s="11">
        <f t="shared" si="2"/>
        <v>40595.362000000001</v>
      </c>
      <c r="AG343" s="11">
        <f t="shared" si="2"/>
        <v>0</v>
      </c>
    </row>
    <row r="344" spans="1:33" x14ac:dyDescent="0.2">
      <c r="A344" t="s">
        <v>611</v>
      </c>
      <c r="D344">
        <v>3</v>
      </c>
      <c r="E344" s="11">
        <f>SUMIF($D$4:$D$336,$D$344,E4:E336)</f>
        <v>49030.862999999998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7142.4220000000005</v>
      </c>
      <c r="I344" s="11">
        <f t="shared" ref="I344:AG344" si="3">SUMIF($D$4:$D$336,$D$344,I4:I336)</f>
        <v>0</v>
      </c>
      <c r="J344" s="11">
        <f t="shared" si="3"/>
        <v>7610.63</v>
      </c>
      <c r="K344" s="11">
        <f t="shared" si="3"/>
        <v>1433.6860000000001</v>
      </c>
      <c r="L344" s="11">
        <f t="shared" si="3"/>
        <v>60221.63700000001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9052.4950000000008</v>
      </c>
      <c r="Q344" s="11">
        <f t="shared" si="3"/>
        <v>2858.3620000000001</v>
      </c>
      <c r="R344" s="11">
        <f t="shared" si="3"/>
        <v>1115.348</v>
      </c>
      <c r="S344" s="11">
        <f>SUMIF($D$4:$D$336,$D$344,S4:S336)</f>
        <v>1097.9380000000001</v>
      </c>
      <c r="T344" s="11">
        <f t="shared" si="3"/>
        <v>4924.2579999999998</v>
      </c>
      <c r="U344" s="11">
        <f t="shared" si="3"/>
        <v>11467.054</v>
      </c>
      <c r="V344" s="11">
        <f t="shared" si="3"/>
        <v>0</v>
      </c>
      <c r="W344" s="11">
        <f t="shared" si="3"/>
        <v>0</v>
      </c>
      <c r="X344" s="11">
        <f>SUMIF($D$4:$D$336,$D$344,X4:X336)</f>
        <v>3570.4450000000002</v>
      </c>
      <c r="Y344" s="11">
        <f t="shared" si="3"/>
        <v>95239.823999999993</v>
      </c>
      <c r="Z344" s="11">
        <f t="shared" si="3"/>
        <v>0</v>
      </c>
      <c r="AA344" s="11">
        <f t="shared" si="3"/>
        <v>1915.0989999999999</v>
      </c>
      <c r="AB344" s="11">
        <f t="shared" si="3"/>
        <v>0</v>
      </c>
      <c r="AC344" s="11">
        <f t="shared" si="3"/>
        <v>11826.717999999999</v>
      </c>
      <c r="AD344" s="11">
        <f t="shared" si="3"/>
        <v>0</v>
      </c>
      <c r="AE344" s="11">
        <f t="shared" si="3"/>
        <v>44219.879000000001</v>
      </c>
      <c r="AF344" s="11">
        <f t="shared" si="3"/>
        <v>27111.120999999999</v>
      </c>
      <c r="AG344" s="11">
        <f t="shared" si="3"/>
        <v>0</v>
      </c>
    </row>
    <row r="345" spans="1:33" x14ac:dyDescent="0.2">
      <c r="A345" t="s">
        <v>612</v>
      </c>
      <c r="B345">
        <v>7</v>
      </c>
      <c r="D345">
        <v>4</v>
      </c>
      <c r="E345" s="11">
        <f>SUMIF($D$4:$D$336,$D$345,E4:E336)</f>
        <v>13157.853999999999</v>
      </c>
      <c r="F345" s="11">
        <f>SUMIF($D$4:$D$336,$D$345,F4:F336)</f>
        <v>59855.078000000001</v>
      </c>
      <c r="G345" s="11">
        <f>SUMIF($D$4:$D$336,$D$345,G4:G336)</f>
        <v>49797.957000000002</v>
      </c>
      <c r="H345" s="11">
        <f>SUMIF($D$4:$D$336,$D$345,H4:H336)</f>
        <v>17609.266</v>
      </c>
      <c r="I345" s="11">
        <f t="shared" ref="I345:AG345" si="4">SUMIF($D$4:$D$336,$D$345,I4:I336)</f>
        <v>0</v>
      </c>
      <c r="J345" s="11">
        <f t="shared" si="4"/>
        <v>6442.0249999999996</v>
      </c>
      <c r="K345" s="11">
        <f t="shared" si="4"/>
        <v>3208.355</v>
      </c>
      <c r="L345" s="11">
        <f t="shared" si="4"/>
        <v>17495.895</v>
      </c>
      <c r="M345" s="11">
        <f t="shared" si="4"/>
        <v>67659.627999999997</v>
      </c>
      <c r="N345" s="11">
        <f t="shared" si="4"/>
        <v>54116.756000000001</v>
      </c>
      <c r="O345" s="11">
        <f t="shared" si="4"/>
        <v>0</v>
      </c>
      <c r="P345" s="11">
        <f t="shared" si="4"/>
        <v>7969.2079999999996</v>
      </c>
      <c r="Q345" s="11">
        <f t="shared" si="4"/>
        <v>1435.248</v>
      </c>
      <c r="R345" s="11">
        <f t="shared" si="4"/>
        <v>3352.0360000000001</v>
      </c>
      <c r="S345" s="11">
        <f>SUMIF($D$4:$D$336,$D$345,S4:S336)</f>
        <v>4153.7539999999999</v>
      </c>
      <c r="T345" s="11">
        <f t="shared" si="4"/>
        <v>16741.429</v>
      </c>
      <c r="U345" s="11">
        <f t="shared" si="4"/>
        <v>5151.25</v>
      </c>
      <c r="V345" s="11">
        <f t="shared" si="4"/>
        <v>20388.167999999998</v>
      </c>
      <c r="W345" s="11">
        <f t="shared" si="4"/>
        <v>17261.351999999999</v>
      </c>
      <c r="X345" s="11">
        <f>SUMIF($D$4:$D$336,$D$345,X4:X336)</f>
        <v>3509.17</v>
      </c>
      <c r="Y345" s="11">
        <f t="shared" si="4"/>
        <v>69122.165000000008</v>
      </c>
      <c r="Z345" s="11">
        <f t="shared" si="4"/>
        <v>21519.347999999998</v>
      </c>
      <c r="AA345" s="11">
        <f t="shared" si="4"/>
        <v>4640.7950000000001</v>
      </c>
      <c r="AB345" s="11">
        <f t="shared" si="4"/>
        <v>17187.359</v>
      </c>
      <c r="AC345" s="11">
        <f t="shared" si="4"/>
        <v>3745.0269999999996</v>
      </c>
      <c r="AD345" s="11">
        <f t="shared" si="4"/>
        <v>5795.902</v>
      </c>
      <c r="AE345" s="11">
        <f t="shared" si="4"/>
        <v>66780.678</v>
      </c>
      <c r="AF345" s="11">
        <f t="shared" si="4"/>
        <v>70156.879000000001</v>
      </c>
      <c r="AG345" s="11">
        <f t="shared" si="4"/>
        <v>379.55799999999999</v>
      </c>
    </row>
    <row r="346" spans="1:33" x14ac:dyDescent="0.2">
      <c r="A346" t="s">
        <v>613</v>
      </c>
      <c r="D346">
        <v>5</v>
      </c>
      <c r="E346" s="11">
        <f>SUMIF($D$4:$D$336,$D$346,E4:E336)</f>
        <v>13040.31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0</v>
      </c>
      <c r="I346" s="11">
        <f t="shared" ref="I346:AG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16645.509999999998</v>
      </c>
      <c r="M346" s="11">
        <f t="shared" si="5"/>
        <v>0</v>
      </c>
      <c r="N346" s="11">
        <f t="shared" si="5"/>
        <v>0</v>
      </c>
      <c r="O346" s="11">
        <f t="shared" si="5"/>
        <v>2587.23</v>
      </c>
      <c r="P346" s="11">
        <f t="shared" si="5"/>
        <v>2776.4520000000002</v>
      </c>
      <c r="Q346" s="11">
        <f t="shared" si="5"/>
        <v>846.99800000000005</v>
      </c>
      <c r="R346" s="11">
        <f t="shared" si="5"/>
        <v>546.97299999999996</v>
      </c>
      <c r="S346" s="11">
        <f>SUMIF($D$4:$D$336,$D$346,S4:S336)</f>
        <v>644.48599999999999</v>
      </c>
      <c r="T346" s="11">
        <f t="shared" si="5"/>
        <v>3056.134</v>
      </c>
      <c r="U346" s="11">
        <f t="shared" si="5"/>
        <v>3115.5729999999999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527.66600000000005</v>
      </c>
      <c r="AG346" s="11">
        <f t="shared" si="5"/>
        <v>0</v>
      </c>
    </row>
    <row r="347" spans="1:33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5724.1090000000004</v>
      </c>
      <c r="F347" s="11">
        <f>SUMIF($D$4:$D$336,$D$347,F4:F336)+SUMIF($D$4:$D$336,$B$347,F4:F336)</f>
        <v>-25.506999999999998</v>
      </c>
      <c r="G347" s="11">
        <f>SUMIF($D$4:$D$336,$D$347,G4:G336)+SUMIF($D$4:$D$336,$B$347,G4:G336)</f>
        <v>-26.724</v>
      </c>
      <c r="H347" s="11">
        <f>SUMIF($D$4:$D$336,$D$347,H4:H336)+SUMIF($D$4:$D$336,$B$347,H4:H336)</f>
        <v>799.32799999999997</v>
      </c>
      <c r="I347" s="11">
        <f t="shared" ref="I347:AG347" si="6">SUMIF($D$4:$D$336,$D$347,I4:I336)+SUMIF($D$4:$D$336,$B$347,I4:I336)</f>
        <v>-12.913</v>
      </c>
      <c r="J347" s="11">
        <f t="shared" si="6"/>
        <v>518.36599999999999</v>
      </c>
      <c r="K347" s="11">
        <f t="shared" si="6"/>
        <v>166.416</v>
      </c>
      <c r="L347" s="11">
        <f t="shared" si="6"/>
        <v>7150.8569999999991</v>
      </c>
      <c r="M347" s="11">
        <f t="shared" si="6"/>
        <v>-34.491</v>
      </c>
      <c r="N347" s="11">
        <f t="shared" si="6"/>
        <v>-36.448</v>
      </c>
      <c r="O347" s="11">
        <f t="shared" si="6"/>
        <v>-16.716000000000001</v>
      </c>
      <c r="P347" s="11">
        <f t="shared" si="6"/>
        <v>-1.3950000000000002</v>
      </c>
      <c r="Q347" s="11">
        <f t="shared" si="6"/>
        <v>411.09200000000004</v>
      </c>
      <c r="R347" s="11">
        <f t="shared" si="6"/>
        <v>207.31700000000001</v>
      </c>
      <c r="S347" s="11">
        <f>SUMIF($D$4:$D$336,$D$347,S4:S336)+SUMIF($D$4:$D$336,$B$347,S4:S336)</f>
        <v>-2.7109999999999999</v>
      </c>
      <c r="T347" s="11">
        <f t="shared" si="6"/>
        <v>554.36599999999999</v>
      </c>
      <c r="U347" s="11">
        <f t="shared" si="6"/>
        <v>460.32199999999995</v>
      </c>
      <c r="V347" s="11">
        <f t="shared" si="6"/>
        <v>-13.327000000000002</v>
      </c>
      <c r="W347" s="11">
        <f t="shared" si="6"/>
        <v>-9.2230000000000008</v>
      </c>
      <c r="X347" s="11">
        <f>SUMIF($D$4:$D$336,$D$347,X4:X336)+SUMIF($D$4:$D$336,$B$347,X4:X336)</f>
        <v>-2.3059999999999996</v>
      </c>
      <c r="Y347" s="11">
        <f t="shared" si="6"/>
        <v>4931.2110000000002</v>
      </c>
      <c r="Z347" s="11">
        <f t="shared" si="6"/>
        <v>-2.488</v>
      </c>
      <c r="AA347" s="11">
        <f t="shared" si="6"/>
        <v>147.983</v>
      </c>
      <c r="AB347" s="11">
        <f t="shared" si="6"/>
        <v>-0.47300000000000003</v>
      </c>
      <c r="AC347" s="11">
        <f t="shared" si="6"/>
        <v>1184.982</v>
      </c>
      <c r="AD347" s="11">
        <f t="shared" si="6"/>
        <v>-2.0699999999999998</v>
      </c>
      <c r="AE347" s="11">
        <f t="shared" si="6"/>
        <v>979.69099999999992</v>
      </c>
      <c r="AF347" s="11">
        <f t="shared" si="6"/>
        <v>4144.8139999999994</v>
      </c>
      <c r="AG347" s="11">
        <f t="shared" si="6"/>
        <v>-0.25</v>
      </c>
    </row>
    <row r="348" spans="1:33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</row>
    <row r="349" spans="1:33" x14ac:dyDescent="0.2">
      <c r="E349">
        <f>SUM(E342:E348)</f>
        <v>156416.842</v>
      </c>
      <c r="F349">
        <f>SUM(F342:F348)</f>
        <v>60489.698000000004</v>
      </c>
      <c r="G349">
        <f>SUM(G342:G348)</f>
        <v>50524.625</v>
      </c>
      <c r="H349">
        <f>SUM(H342:H348)</f>
        <v>34617.945</v>
      </c>
      <c r="I349">
        <f t="shared" ref="I349:AG349" si="7">SUM(I342:I348)</f>
        <v>31399.973999999998</v>
      </c>
      <c r="J349">
        <f t="shared" si="7"/>
        <v>21903.556000000004</v>
      </c>
      <c r="K349">
        <f t="shared" si="7"/>
        <v>5948.7529999999997</v>
      </c>
      <c r="L349">
        <f t="shared" si="7"/>
        <v>189461.62099999998</v>
      </c>
      <c r="M349">
        <f t="shared" si="7"/>
        <v>67995.490000000005</v>
      </c>
      <c r="N349">
        <f t="shared" si="7"/>
        <v>54933.267000000007</v>
      </c>
      <c r="O349">
        <f t="shared" si="7"/>
        <v>28306.337999999996</v>
      </c>
      <c r="P349">
        <f t="shared" si="7"/>
        <v>33304.779000000002</v>
      </c>
      <c r="Q349">
        <f t="shared" si="7"/>
        <v>9661.8379999999997</v>
      </c>
      <c r="R349">
        <f t="shared" si="7"/>
        <v>6376.1819999999998</v>
      </c>
      <c r="S349">
        <f>SUM(S342:S348)</f>
        <v>7923.0049999999992</v>
      </c>
      <c r="T349">
        <f t="shared" si="7"/>
        <v>33716.14</v>
      </c>
      <c r="U349">
        <f t="shared" si="7"/>
        <v>34453.582000000002</v>
      </c>
      <c r="V349">
        <f t="shared" si="7"/>
        <v>20749.075999999997</v>
      </c>
      <c r="W349">
        <f t="shared" si="7"/>
        <v>17664.871999999996</v>
      </c>
      <c r="X349">
        <f>SUM(X342:X348)</f>
        <v>7189.3450000000003</v>
      </c>
      <c r="Y349">
        <f t="shared" si="7"/>
        <v>292669.89</v>
      </c>
      <c r="Z349">
        <f t="shared" si="7"/>
        <v>22018.212999999996</v>
      </c>
      <c r="AA349">
        <f t="shared" si="7"/>
        <v>9275.7669999999998</v>
      </c>
      <c r="AB349">
        <f t="shared" si="7"/>
        <v>17494.664999999997</v>
      </c>
      <c r="AC349">
        <f t="shared" si="7"/>
        <v>37511.065000000002</v>
      </c>
      <c r="AD349">
        <f t="shared" si="7"/>
        <v>5848.2240000000002</v>
      </c>
      <c r="AE349">
        <f t="shared" si="7"/>
        <v>191031.24799999999</v>
      </c>
      <c r="AF349">
        <f t="shared" si="7"/>
        <v>144902.24299999999</v>
      </c>
      <c r="AG349">
        <f t="shared" si="7"/>
        <v>400.858</v>
      </c>
    </row>
    <row r="350" spans="1:33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</row>
    <row r="351" spans="1:33" x14ac:dyDescent="0.2">
      <c r="A351" s="9"/>
      <c r="B351" s="9"/>
      <c r="C351" s="9"/>
      <c r="D351" s="9"/>
      <c r="E351" s="9">
        <f>E349-E337</f>
        <v>156416.842</v>
      </c>
      <c r="F351" s="9">
        <f>F349-F337</f>
        <v>60489.698000000004</v>
      </c>
      <c r="G351" s="9">
        <f>G349-G337</f>
        <v>50524.625</v>
      </c>
      <c r="H351" s="9">
        <f>H349-H337</f>
        <v>34617.945</v>
      </c>
      <c r="I351" s="9">
        <f t="shared" ref="I351:AG351" si="8">I349-I337</f>
        <v>31399.973999999998</v>
      </c>
      <c r="J351" s="9">
        <f t="shared" si="8"/>
        <v>21903.556000000004</v>
      </c>
      <c r="K351" s="9">
        <f t="shared" si="8"/>
        <v>5948.7529999999997</v>
      </c>
      <c r="L351" s="9">
        <f t="shared" si="8"/>
        <v>189461.62099999998</v>
      </c>
      <c r="M351" s="9">
        <f t="shared" si="8"/>
        <v>67995.490000000005</v>
      </c>
      <c r="N351" s="9">
        <f t="shared" si="8"/>
        <v>54933.267000000007</v>
      </c>
      <c r="O351" s="9">
        <f t="shared" si="8"/>
        <v>28306.337999999996</v>
      </c>
      <c r="P351" s="9">
        <f t="shared" si="8"/>
        <v>33304.779000000002</v>
      </c>
      <c r="Q351" s="9">
        <f t="shared" si="8"/>
        <v>9661.8379999999997</v>
      </c>
      <c r="R351" s="9">
        <f t="shared" si="8"/>
        <v>6376.1819999999998</v>
      </c>
      <c r="S351" s="9">
        <f>S349-S337</f>
        <v>7923.0049999999992</v>
      </c>
      <c r="T351" s="9">
        <f t="shared" si="8"/>
        <v>33716.14</v>
      </c>
      <c r="U351" s="9">
        <f t="shared" si="8"/>
        <v>34453.582000000002</v>
      </c>
      <c r="V351" s="9">
        <f t="shared" si="8"/>
        <v>20749.075999999997</v>
      </c>
      <c r="W351" s="9">
        <f t="shared" si="8"/>
        <v>17664.871999999996</v>
      </c>
      <c r="X351" s="9">
        <f>X349-X337</f>
        <v>7189.3450000000003</v>
      </c>
      <c r="Y351" s="9">
        <f t="shared" si="8"/>
        <v>292669.89</v>
      </c>
      <c r="Z351" s="9">
        <f t="shared" si="8"/>
        <v>22018.212999999996</v>
      </c>
      <c r="AA351" s="9">
        <f t="shared" si="8"/>
        <v>9275.7669999999998</v>
      </c>
      <c r="AB351" s="9">
        <f t="shared" si="8"/>
        <v>17494.664999999997</v>
      </c>
      <c r="AC351" s="9">
        <f t="shared" si="8"/>
        <v>37511.065000000002</v>
      </c>
      <c r="AD351" s="9">
        <f t="shared" si="8"/>
        <v>5848.2240000000002</v>
      </c>
      <c r="AE351" s="9">
        <f t="shared" si="8"/>
        <v>191031.24799999999</v>
      </c>
      <c r="AF351" s="9">
        <f t="shared" si="8"/>
        <v>144902.24299999999</v>
      </c>
      <c r="AG351" s="9">
        <f t="shared" si="8"/>
        <v>400.858</v>
      </c>
    </row>
    <row r="352" spans="1:33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G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2113</v>
      </c>
    </row>
    <row r="353" spans="1:33" x14ac:dyDescent="0.2">
      <c r="A353" t="s">
        <v>609</v>
      </c>
      <c r="E353" s="13">
        <f>E342/E349</f>
        <v>3.9380714514105845E-2</v>
      </c>
      <c r="F353" s="13">
        <f>F342/F349</f>
        <v>1.0913048367343475E-2</v>
      </c>
      <c r="G353" s="13">
        <f>G342/G349</f>
        <v>1.491138232099694E-2</v>
      </c>
      <c r="H353" s="13">
        <f>H342/H349</f>
        <v>1.5935896830386667E-2</v>
      </c>
      <c r="I353" s="13">
        <f t="shared" ref="I353:AG353" si="10">I342/I349</f>
        <v>2.5176453967764433E-2</v>
      </c>
      <c r="J353" s="13">
        <f t="shared" si="10"/>
        <v>1.364874269730449E-2</v>
      </c>
      <c r="K353" s="13">
        <f t="shared" si="10"/>
        <v>2.2293243642827327E-2</v>
      </c>
      <c r="L353" s="13">
        <f t="shared" si="10"/>
        <v>2.9379844691606437E-2</v>
      </c>
      <c r="M353" s="13">
        <f t="shared" si="10"/>
        <v>5.4467288933427787E-3</v>
      </c>
      <c r="N353" s="13">
        <f t="shared" si="10"/>
        <v>1.5527185011588694E-2</v>
      </c>
      <c r="O353" s="13">
        <f t="shared" si="10"/>
        <v>3.7674495372732437E-2</v>
      </c>
      <c r="P353" s="13">
        <f t="shared" si="10"/>
        <v>1.6664875632412993E-2</v>
      </c>
      <c r="Q353" s="13">
        <f t="shared" si="10"/>
        <v>4.2141671180990617E-2</v>
      </c>
      <c r="R353" s="13">
        <f t="shared" si="10"/>
        <v>1.017505460164092E-2</v>
      </c>
      <c r="S353" s="13">
        <f>S342/S349</f>
        <v>1.5168992068034794E-2</v>
      </c>
      <c r="T353" s="13">
        <f t="shared" si="10"/>
        <v>7.6149879553234741E-3</v>
      </c>
      <c r="U353" s="13">
        <f t="shared" si="10"/>
        <v>2.3078239005744017E-2</v>
      </c>
      <c r="V353" s="13">
        <f t="shared" si="10"/>
        <v>1.8036224842012245E-2</v>
      </c>
      <c r="W353" s="13">
        <f t="shared" si="10"/>
        <v>2.3365184870855565E-2</v>
      </c>
      <c r="X353" s="13">
        <f>X342/X349</f>
        <v>1.5583617144538202E-2</v>
      </c>
      <c r="Y353" s="13">
        <f t="shared" si="10"/>
        <v>1.9981976963875582E-2</v>
      </c>
      <c r="Z353" s="13">
        <f t="shared" si="10"/>
        <v>2.2769922336567463E-2</v>
      </c>
      <c r="AA353" s="13">
        <f t="shared" si="10"/>
        <v>3.3595604546772254E-2</v>
      </c>
      <c r="AB353" s="13">
        <f t="shared" si="10"/>
        <v>1.7592734699406937E-2</v>
      </c>
      <c r="AC353" s="13">
        <f t="shared" si="10"/>
        <v>6.1820772084183684E-2</v>
      </c>
      <c r="AD353" s="13">
        <f t="shared" si="10"/>
        <v>9.3006013449553216E-3</v>
      </c>
      <c r="AE353" s="13">
        <f t="shared" si="10"/>
        <v>7.4147492351617786E-2</v>
      </c>
      <c r="AF353" s="13">
        <f t="shared" si="10"/>
        <v>1.6331017042986697E-2</v>
      </c>
      <c r="AG353" s="13">
        <f t="shared" si="10"/>
        <v>5.3759685474656864E-2</v>
      </c>
    </row>
    <row r="354" spans="1:33" x14ac:dyDescent="0.2">
      <c r="A354" t="s">
        <v>610</v>
      </c>
      <c r="E354" s="13">
        <f>E343/E349</f>
        <v>0.44307184644477099</v>
      </c>
      <c r="F354" s="13">
        <f>F343/F349</f>
        <v>0</v>
      </c>
      <c r="G354" s="13">
        <f>G343/G349</f>
        <v>0</v>
      </c>
      <c r="H354" s="13">
        <f>H343/H349</f>
        <v>0.24597823469879562</v>
      </c>
      <c r="I354" s="13">
        <f t="shared" ref="I354:AG354" si="11">I343/I349</f>
        <v>0.97523478841097133</v>
      </c>
      <c r="J354" s="13">
        <f t="shared" si="11"/>
        <v>0.32111584986474334</v>
      </c>
      <c r="K354" s="13">
        <f t="shared" si="11"/>
        <v>0.16939331654886328</v>
      </c>
      <c r="L354" s="13">
        <f t="shared" si="11"/>
        <v>0.43481824215997811</v>
      </c>
      <c r="M354" s="13">
        <f t="shared" si="11"/>
        <v>0</v>
      </c>
      <c r="N354" s="13">
        <f t="shared" si="11"/>
        <v>0</v>
      </c>
      <c r="O354" s="13">
        <f t="shared" si="11"/>
        <v>0.8715149589466501</v>
      </c>
      <c r="P354" s="13">
        <f t="shared" si="11"/>
        <v>0.38892313322361333</v>
      </c>
      <c r="Q354" s="13">
        <f t="shared" si="11"/>
        <v>0.3832575127009995</v>
      </c>
      <c r="R354" s="13">
        <f t="shared" si="11"/>
        <v>0.17089066780088777</v>
      </c>
      <c r="S354" s="13">
        <f>S343/S349</f>
        <v>0.24098861479956157</v>
      </c>
      <c r="T354" s="13">
        <f t="shared" si="11"/>
        <v>0.24270883321756287</v>
      </c>
      <c r="U354" s="13">
        <f t="shared" si="11"/>
        <v>0.39079405444693677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0.40157382435207123</v>
      </c>
      <c r="Z354" s="13">
        <f t="shared" si="11"/>
        <v>0</v>
      </c>
      <c r="AA354" s="13">
        <f t="shared" si="11"/>
        <v>0.24367418888378717</v>
      </c>
      <c r="AB354" s="13">
        <f t="shared" si="11"/>
        <v>0</v>
      </c>
      <c r="AC354" s="13">
        <f t="shared" si="11"/>
        <v>0.49146498506507341</v>
      </c>
      <c r="AD354" s="13">
        <f t="shared" si="11"/>
        <v>0</v>
      </c>
      <c r="AE354" s="13">
        <f t="shared" si="11"/>
        <v>0.33966438830991674</v>
      </c>
      <c r="AF354" s="13">
        <f t="shared" si="11"/>
        <v>0.28015689170525815</v>
      </c>
      <c r="AG354" s="13">
        <f t="shared" si="11"/>
        <v>0</v>
      </c>
    </row>
    <row r="355" spans="1:33" x14ac:dyDescent="0.2">
      <c r="A355" t="s">
        <v>611</v>
      </c>
      <c r="E355" s="13">
        <f>E344/E349</f>
        <v>0.31346281112106839</v>
      </c>
      <c r="F355" s="13">
        <f>F344/F349</f>
        <v>0</v>
      </c>
      <c r="G355" s="13">
        <f>G344/G349</f>
        <v>0</v>
      </c>
      <c r="H355" s="13">
        <f>H344/H349</f>
        <v>0.20632137465121053</v>
      </c>
      <c r="I355" s="13">
        <f t="shared" ref="I355:AG355" si="12">I344/I349</f>
        <v>0</v>
      </c>
      <c r="J355" s="13">
        <f t="shared" si="12"/>
        <v>0.34746093282752805</v>
      </c>
      <c r="K355" s="13">
        <f t="shared" si="12"/>
        <v>0.24100614027847519</v>
      </c>
      <c r="L355" s="13">
        <f t="shared" si="12"/>
        <v>0.31785665446196099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0.2718076886203028</v>
      </c>
      <c r="Q355" s="13">
        <f t="shared" si="12"/>
        <v>0.29584039806918727</v>
      </c>
      <c r="R355" s="13">
        <f t="shared" si="12"/>
        <v>0.17492411603056499</v>
      </c>
      <c r="S355" s="13">
        <f>S344/S349</f>
        <v>0.13857595697592015</v>
      </c>
      <c r="T355" s="13">
        <f t="shared" si="12"/>
        <v>0.14605046722430265</v>
      </c>
      <c r="U355" s="13">
        <f t="shared" si="12"/>
        <v>0.3328261775510018</v>
      </c>
      <c r="V355" s="13">
        <f t="shared" si="12"/>
        <v>0</v>
      </c>
      <c r="W355" s="13">
        <f t="shared" si="12"/>
        <v>0</v>
      </c>
      <c r="X355" s="13">
        <f>X344/X349</f>
        <v>0.49663008243449158</v>
      </c>
      <c r="Y355" s="13">
        <f t="shared" si="12"/>
        <v>0.325417226896829</v>
      </c>
      <c r="Z355" s="13">
        <f t="shared" si="12"/>
        <v>0</v>
      </c>
      <c r="AA355" s="13">
        <f t="shared" si="12"/>
        <v>0.206462603038649</v>
      </c>
      <c r="AB355" s="13">
        <f t="shared" si="12"/>
        <v>0</v>
      </c>
      <c r="AC355" s="13">
        <f t="shared" si="12"/>
        <v>0.31528611624330044</v>
      </c>
      <c r="AD355" s="13">
        <f t="shared" si="12"/>
        <v>0</v>
      </c>
      <c r="AE355" s="13">
        <f t="shared" si="12"/>
        <v>0.23147982051606553</v>
      </c>
      <c r="AF355" s="13">
        <f t="shared" si="12"/>
        <v>0.18709938810263965</v>
      </c>
      <c r="AG355" s="13">
        <f t="shared" si="12"/>
        <v>0</v>
      </c>
    </row>
    <row r="356" spans="1:33" x14ac:dyDescent="0.2">
      <c r="A356" t="s">
        <v>612</v>
      </c>
      <c r="E356" s="13">
        <f>E345/E349</f>
        <v>8.4120442733398235E-2</v>
      </c>
      <c r="F356" s="13">
        <f>F345/F349</f>
        <v>0.98950862674169737</v>
      </c>
      <c r="G356" s="13">
        <f>G345/G349</f>
        <v>0.9856175478788809</v>
      </c>
      <c r="H356" s="13">
        <f>H345/H349</f>
        <v>0.50867450393141478</v>
      </c>
      <c r="I356" s="13">
        <f t="shared" ref="I356:AG356" si="13">I345/I349</f>
        <v>0</v>
      </c>
      <c r="J356" s="13">
        <f t="shared" si="13"/>
        <v>0.29410863697200573</v>
      </c>
      <c r="K356" s="13">
        <f t="shared" si="13"/>
        <v>0.53933236091664927</v>
      </c>
      <c r="L356" s="13">
        <f t="shared" si="13"/>
        <v>9.2345325178021159E-2</v>
      </c>
      <c r="M356" s="13">
        <f t="shared" si="13"/>
        <v>0.99506052533778333</v>
      </c>
      <c r="N356" s="13">
        <f t="shared" si="13"/>
        <v>0.98513631093522969</v>
      </c>
      <c r="O356" s="13">
        <f t="shared" si="13"/>
        <v>0</v>
      </c>
      <c r="P356" s="13">
        <f t="shared" si="13"/>
        <v>0.239281215467606</v>
      </c>
      <c r="Q356" s="13">
        <f t="shared" si="13"/>
        <v>0.14854813338828493</v>
      </c>
      <c r="R356" s="13">
        <f t="shared" si="13"/>
        <v>0.52571209542011199</v>
      </c>
      <c r="S356" s="13">
        <f>S345/S349</f>
        <v>0.52426497269659689</v>
      </c>
      <c r="T356" s="13">
        <f t="shared" si="13"/>
        <v>0.49654049959455621</v>
      </c>
      <c r="U356" s="13">
        <f t="shared" si="13"/>
        <v>0.14951275603215944</v>
      </c>
      <c r="V356" s="13">
        <f t="shared" si="13"/>
        <v>0.98260606881964285</v>
      </c>
      <c r="W356" s="13">
        <f t="shared" si="13"/>
        <v>0.97715692477137694</v>
      </c>
      <c r="X356" s="13">
        <f>X345/X349</f>
        <v>0.48810705286782036</v>
      </c>
      <c r="Y356" s="13">
        <f t="shared" si="13"/>
        <v>0.23617791703820301</v>
      </c>
      <c r="Z356" s="13">
        <f t="shared" si="13"/>
        <v>0.97734307502611595</v>
      </c>
      <c r="AA356" s="13">
        <f t="shared" si="13"/>
        <v>0.50031388239915908</v>
      </c>
      <c r="AB356" s="13">
        <f t="shared" si="13"/>
        <v>0.98243430211438765</v>
      </c>
      <c r="AC356" s="13">
        <f t="shared" si="13"/>
        <v>9.9837927822097272E-2</v>
      </c>
      <c r="AD356" s="13">
        <f t="shared" si="13"/>
        <v>0.99105335226557667</v>
      </c>
      <c r="AE356" s="13">
        <f t="shared" si="13"/>
        <v>0.34957986559350751</v>
      </c>
      <c r="AF356" s="13">
        <f t="shared" si="13"/>
        <v>0.4841669635162239</v>
      </c>
      <c r="AG356" s="13">
        <f t="shared" si="13"/>
        <v>0.9468639767698287</v>
      </c>
    </row>
    <row r="357" spans="1:33" x14ac:dyDescent="0.2">
      <c r="A357" t="s">
        <v>613</v>
      </c>
      <c r="E357" s="13">
        <f>E346/E349</f>
        <v>8.3368963554448949E-2</v>
      </c>
      <c r="F357" s="13">
        <f>F346/F349</f>
        <v>0</v>
      </c>
      <c r="G357" s="13">
        <f>G346/G349</f>
        <v>0</v>
      </c>
      <c r="H357" s="13">
        <f>H346/H349</f>
        <v>0</v>
      </c>
      <c r="I357" s="13">
        <f t="shared" ref="I357:AG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8.7856896357917255E-2</v>
      </c>
      <c r="M357" s="13">
        <f t="shared" si="14"/>
        <v>0</v>
      </c>
      <c r="N357" s="13">
        <f t="shared" si="14"/>
        <v>0</v>
      </c>
      <c r="O357" s="13">
        <f t="shared" si="14"/>
        <v>9.1401084802986532E-2</v>
      </c>
      <c r="P357" s="13">
        <f t="shared" si="14"/>
        <v>8.3364972936766826E-2</v>
      </c>
      <c r="Q357" s="13">
        <f t="shared" si="14"/>
        <v>8.7664272574224503E-2</v>
      </c>
      <c r="R357" s="13">
        <f t="shared" si="14"/>
        <v>8.5783780952300284E-2</v>
      </c>
      <c r="S357" s="13">
        <f>S346/S349</f>
        <v>8.1343631614520004E-2</v>
      </c>
      <c r="T357" s="13">
        <f t="shared" si="14"/>
        <v>9.0643057004746092E-2</v>
      </c>
      <c r="U357" s="13">
        <f t="shared" si="14"/>
        <v>9.04281302304068E-2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3.6415309319953047E-3</v>
      </c>
      <c r="AG357" s="13">
        <f t="shared" si="14"/>
        <v>0</v>
      </c>
    </row>
    <row r="358" spans="1:33" x14ac:dyDescent="0.2">
      <c r="A358" t="s">
        <v>614</v>
      </c>
      <c r="E358" s="13">
        <f>E347/E349</f>
        <v>3.659522163220761E-2</v>
      </c>
      <c r="F358" s="13">
        <f>F347/F349</f>
        <v>-4.2167510904088157E-4</v>
      </c>
      <c r="G358" s="13">
        <f>G347/G349</f>
        <v>-5.2893019987778234E-4</v>
      </c>
      <c r="H358" s="13">
        <f>H347/H349</f>
        <v>2.3089989888192379E-2</v>
      </c>
      <c r="I358" s="13">
        <f t="shared" ref="I358:AG358" si="15">I347/I349</f>
        <v>-4.1124237873572765E-4</v>
      </c>
      <c r="J358" s="13">
        <f t="shared" si="15"/>
        <v>2.3665837638418157E-2</v>
      </c>
      <c r="K358" s="13">
        <f t="shared" si="15"/>
        <v>2.7974938613184983E-2</v>
      </c>
      <c r="L358" s="13">
        <f t="shared" si="15"/>
        <v>3.7743037150516093E-2</v>
      </c>
      <c r="M358" s="13">
        <f t="shared" si="15"/>
        <v>-5.0725423112621144E-4</v>
      </c>
      <c r="N358" s="13">
        <f t="shared" si="15"/>
        <v>-6.6349594681852793E-4</v>
      </c>
      <c r="O358" s="13">
        <f t="shared" si="15"/>
        <v>-5.9053912236899043E-4</v>
      </c>
      <c r="P358" s="13">
        <f t="shared" si="15"/>
        <v>-4.1885880701985748E-5</v>
      </c>
      <c r="Q358" s="13">
        <f t="shared" si="15"/>
        <v>4.2548012086313189E-2</v>
      </c>
      <c r="R358" s="13">
        <f t="shared" si="15"/>
        <v>3.251428519449414E-2</v>
      </c>
      <c r="S358" s="13">
        <f>S347/S349</f>
        <v>-3.4216815463324838E-4</v>
      </c>
      <c r="T358" s="13">
        <f t="shared" si="15"/>
        <v>1.6442155003508704E-2</v>
      </c>
      <c r="U358" s="13">
        <f t="shared" si="15"/>
        <v>1.3360642733751165E-2</v>
      </c>
      <c r="V358" s="13">
        <f t="shared" si="15"/>
        <v>-6.4229366165510229E-4</v>
      </c>
      <c r="W358" s="13">
        <f t="shared" si="15"/>
        <v>-5.2210964223233566E-4</v>
      </c>
      <c r="X358" s="13">
        <f>X347/X349</f>
        <v>-3.2075244685016499E-4</v>
      </c>
      <c r="Y358" s="13">
        <f t="shared" si="15"/>
        <v>1.684905474902116E-2</v>
      </c>
      <c r="Z358" s="13">
        <f t="shared" si="15"/>
        <v>-1.1299736268333858E-4</v>
      </c>
      <c r="AA358" s="13">
        <f t="shared" si="15"/>
        <v>1.5953721131632567E-2</v>
      </c>
      <c r="AB358" s="13">
        <f t="shared" si="15"/>
        <v>-2.7036813794376748E-5</v>
      </c>
      <c r="AC358" s="13">
        <f t="shared" si="15"/>
        <v>3.1590198785345067E-2</v>
      </c>
      <c r="AD358" s="13">
        <f t="shared" si="15"/>
        <v>-3.539536105320179E-4</v>
      </c>
      <c r="AE358" s="13">
        <f t="shared" si="15"/>
        <v>5.1284332288924796E-3</v>
      </c>
      <c r="AF358" s="13">
        <f t="shared" si="15"/>
        <v>2.8604208700896368E-2</v>
      </c>
      <c r="AG358" s="13">
        <f t="shared" si="15"/>
        <v>-6.2366224448557846E-4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2021-11-18T09:41:12Z</dcterms:created>
  <dcterms:modified xsi:type="dcterms:W3CDTF">2021-11-18T10:52:19Z</dcterms:modified>
</cp:coreProperties>
</file>