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200" windowHeight="969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52" i="1" l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Q358" i="1" s="1"/>
  <c r="P347" i="1"/>
  <c r="O347" i="1"/>
  <c r="N347" i="1"/>
  <c r="M347" i="1"/>
  <c r="M358" i="1" s="1"/>
  <c r="L347" i="1"/>
  <c r="K347" i="1"/>
  <c r="J347" i="1"/>
  <c r="I347" i="1"/>
  <c r="I358" i="1" s="1"/>
  <c r="H347" i="1"/>
  <c r="G347" i="1"/>
  <c r="F347" i="1"/>
  <c r="E347" i="1"/>
  <c r="E358" i="1" s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K345" i="1"/>
  <c r="AJ345" i="1"/>
  <c r="AI345" i="1"/>
  <c r="AI356" i="1" s="1"/>
  <c r="AH345" i="1"/>
  <c r="AG345" i="1"/>
  <c r="AF345" i="1"/>
  <c r="AE345" i="1"/>
  <c r="AE356" i="1" s="1"/>
  <c r="AD345" i="1"/>
  <c r="AC345" i="1"/>
  <c r="AB345" i="1"/>
  <c r="AA345" i="1"/>
  <c r="AA356" i="1" s="1"/>
  <c r="Z345" i="1"/>
  <c r="Y345" i="1"/>
  <c r="X345" i="1"/>
  <c r="W345" i="1"/>
  <c r="W356" i="1" s="1"/>
  <c r="V345" i="1"/>
  <c r="U345" i="1"/>
  <c r="T345" i="1"/>
  <c r="S345" i="1"/>
  <c r="S356" i="1" s="1"/>
  <c r="R345" i="1"/>
  <c r="Q345" i="1"/>
  <c r="P345" i="1"/>
  <c r="O345" i="1"/>
  <c r="O356" i="1" s="1"/>
  <c r="N345" i="1"/>
  <c r="M345" i="1"/>
  <c r="L345" i="1"/>
  <c r="K345" i="1"/>
  <c r="K356" i="1" s="1"/>
  <c r="J345" i="1"/>
  <c r="I345" i="1"/>
  <c r="H345" i="1"/>
  <c r="G345" i="1"/>
  <c r="G356" i="1" s="1"/>
  <c r="F345" i="1"/>
  <c r="E345" i="1"/>
  <c r="AK344" i="1"/>
  <c r="AJ344" i="1"/>
  <c r="AJ355" i="1" s="1"/>
  <c r="AI344" i="1"/>
  <c r="AH344" i="1"/>
  <c r="AG344" i="1"/>
  <c r="AF344" i="1"/>
  <c r="AF355" i="1" s="1"/>
  <c r="AE344" i="1"/>
  <c r="AD344" i="1"/>
  <c r="AC344" i="1"/>
  <c r="AB344" i="1"/>
  <c r="AB355" i="1" s="1"/>
  <c r="AA344" i="1"/>
  <c r="Z344" i="1"/>
  <c r="Y344" i="1"/>
  <c r="X344" i="1"/>
  <c r="X355" i="1" s="1"/>
  <c r="W344" i="1"/>
  <c r="V344" i="1"/>
  <c r="U344" i="1"/>
  <c r="T344" i="1"/>
  <c r="T355" i="1" s="1"/>
  <c r="S344" i="1"/>
  <c r="R344" i="1"/>
  <c r="Q344" i="1"/>
  <c r="P344" i="1"/>
  <c r="P355" i="1" s="1"/>
  <c r="O344" i="1"/>
  <c r="N344" i="1"/>
  <c r="M344" i="1"/>
  <c r="L344" i="1"/>
  <c r="L355" i="1" s="1"/>
  <c r="K344" i="1"/>
  <c r="J344" i="1"/>
  <c r="I344" i="1"/>
  <c r="H344" i="1"/>
  <c r="H355" i="1" s="1"/>
  <c r="G344" i="1"/>
  <c r="F344" i="1"/>
  <c r="E344" i="1"/>
  <c r="AK343" i="1"/>
  <c r="AK354" i="1" s="1"/>
  <c r="AJ343" i="1"/>
  <c r="AJ354" i="1" s="1"/>
  <c r="AI343" i="1"/>
  <c r="AH343" i="1"/>
  <c r="AG343" i="1"/>
  <c r="AG354" i="1" s="1"/>
  <c r="AF343" i="1"/>
  <c r="AF354" i="1" s="1"/>
  <c r="AE343" i="1"/>
  <c r="AD343" i="1"/>
  <c r="AC343" i="1"/>
  <c r="AC354" i="1" s="1"/>
  <c r="AB343" i="1"/>
  <c r="AB354" i="1" s="1"/>
  <c r="AA343" i="1"/>
  <c r="Z343" i="1"/>
  <c r="Y343" i="1"/>
  <c r="Y354" i="1" s="1"/>
  <c r="X343" i="1"/>
  <c r="X354" i="1" s="1"/>
  <c r="W343" i="1"/>
  <c r="V343" i="1"/>
  <c r="U343" i="1"/>
  <c r="U354" i="1" s="1"/>
  <c r="T343" i="1"/>
  <c r="T354" i="1" s="1"/>
  <c r="S343" i="1"/>
  <c r="R343" i="1"/>
  <c r="Q343" i="1"/>
  <c r="Q354" i="1" s="1"/>
  <c r="P343" i="1"/>
  <c r="P354" i="1" s="1"/>
  <c r="O343" i="1"/>
  <c r="N343" i="1"/>
  <c r="M343" i="1"/>
  <c r="M354" i="1" s="1"/>
  <c r="L343" i="1"/>
  <c r="L354" i="1" s="1"/>
  <c r="K343" i="1"/>
  <c r="J343" i="1"/>
  <c r="I343" i="1"/>
  <c r="I354" i="1" s="1"/>
  <c r="H343" i="1"/>
  <c r="H354" i="1" s="1"/>
  <c r="G343" i="1"/>
  <c r="F343" i="1"/>
  <c r="E343" i="1"/>
  <c r="E354" i="1" s="1"/>
  <c r="AK342" i="1"/>
  <c r="AK349" i="1" s="1"/>
  <c r="AJ342" i="1"/>
  <c r="AJ349" i="1" s="1"/>
  <c r="AI342" i="1"/>
  <c r="AI349" i="1" s="1"/>
  <c r="AH342" i="1"/>
  <c r="AG342" i="1"/>
  <c r="AG349" i="1" s="1"/>
  <c r="AF342" i="1"/>
  <c r="AF349" i="1" s="1"/>
  <c r="AE342" i="1"/>
  <c r="AE349" i="1" s="1"/>
  <c r="AD342" i="1"/>
  <c r="AC342" i="1"/>
  <c r="AC349" i="1" s="1"/>
  <c r="AB342" i="1"/>
  <c r="AB349" i="1" s="1"/>
  <c r="AA342" i="1"/>
  <c r="AA349" i="1" s="1"/>
  <c r="Z342" i="1"/>
  <c r="Y342" i="1"/>
  <c r="Y349" i="1" s="1"/>
  <c r="X342" i="1"/>
  <c r="X349" i="1" s="1"/>
  <c r="W342" i="1"/>
  <c r="W349" i="1" s="1"/>
  <c r="V342" i="1"/>
  <c r="U342" i="1"/>
  <c r="U349" i="1" s="1"/>
  <c r="T342" i="1"/>
  <c r="T349" i="1" s="1"/>
  <c r="S342" i="1"/>
  <c r="S349" i="1" s="1"/>
  <c r="R342" i="1"/>
  <c r="Q342" i="1"/>
  <c r="Q349" i="1" s="1"/>
  <c r="Q351" i="1" s="1"/>
  <c r="P342" i="1"/>
  <c r="P349" i="1" s="1"/>
  <c r="O342" i="1"/>
  <c r="O349" i="1" s="1"/>
  <c r="N342" i="1"/>
  <c r="M342" i="1"/>
  <c r="M349" i="1" s="1"/>
  <c r="M351" i="1" s="1"/>
  <c r="L342" i="1"/>
  <c r="L349" i="1" s="1"/>
  <c r="K342" i="1"/>
  <c r="K349" i="1" s="1"/>
  <c r="J342" i="1"/>
  <c r="I342" i="1"/>
  <c r="I349" i="1" s="1"/>
  <c r="I351" i="1" s="1"/>
  <c r="H342" i="1"/>
  <c r="H349" i="1" s="1"/>
  <c r="G342" i="1"/>
  <c r="G349" i="1" s="1"/>
  <c r="F342" i="1"/>
  <c r="E342" i="1"/>
  <c r="E349" i="1" s="1"/>
  <c r="E351" i="1" s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K351" i="1" l="1"/>
  <c r="K357" i="1"/>
  <c r="S351" i="1"/>
  <c r="S357" i="1"/>
  <c r="W351" i="1"/>
  <c r="W357" i="1"/>
  <c r="AA351" i="1"/>
  <c r="AA357" i="1"/>
  <c r="AE351" i="1"/>
  <c r="AE357" i="1"/>
  <c r="AI351" i="1"/>
  <c r="AI357" i="1"/>
  <c r="E355" i="1"/>
  <c r="I355" i="1"/>
  <c r="M355" i="1"/>
  <c r="Q355" i="1"/>
  <c r="U355" i="1"/>
  <c r="Y355" i="1"/>
  <c r="AC355" i="1"/>
  <c r="AG355" i="1"/>
  <c r="AK355" i="1"/>
  <c r="H351" i="1"/>
  <c r="H356" i="1"/>
  <c r="L351" i="1"/>
  <c r="L356" i="1"/>
  <c r="P351" i="1"/>
  <c r="P356" i="1"/>
  <c r="T351" i="1"/>
  <c r="T356" i="1"/>
  <c r="X351" i="1"/>
  <c r="X356" i="1"/>
  <c r="AB351" i="1"/>
  <c r="AB356" i="1"/>
  <c r="AF351" i="1"/>
  <c r="AF356" i="1"/>
  <c r="AJ351" i="1"/>
  <c r="AJ356" i="1"/>
  <c r="G354" i="1"/>
  <c r="K354" i="1"/>
  <c r="O354" i="1"/>
  <c r="S354" i="1"/>
  <c r="W354" i="1"/>
  <c r="AA354" i="1"/>
  <c r="AE354" i="1"/>
  <c r="AI354" i="1"/>
  <c r="N355" i="1"/>
  <c r="AD355" i="1"/>
  <c r="E356" i="1"/>
  <c r="I356" i="1"/>
  <c r="M356" i="1"/>
  <c r="Q356" i="1"/>
  <c r="U356" i="1"/>
  <c r="Y356" i="1"/>
  <c r="AC356" i="1"/>
  <c r="AG356" i="1"/>
  <c r="AK356" i="1"/>
  <c r="H357" i="1"/>
  <c r="L357" i="1"/>
  <c r="P357" i="1"/>
  <c r="T357" i="1"/>
  <c r="X357" i="1"/>
  <c r="AB357" i="1"/>
  <c r="AF357" i="1"/>
  <c r="AJ357" i="1"/>
  <c r="G358" i="1"/>
  <c r="K358" i="1"/>
  <c r="O358" i="1"/>
  <c r="S358" i="1"/>
  <c r="W358" i="1"/>
  <c r="AA358" i="1"/>
  <c r="AE358" i="1"/>
  <c r="AI358" i="1"/>
  <c r="AD357" i="1"/>
  <c r="G351" i="1"/>
  <c r="G357" i="1"/>
  <c r="U358" i="1"/>
  <c r="U351" i="1"/>
  <c r="Y358" i="1"/>
  <c r="Y351" i="1"/>
  <c r="AC358" i="1"/>
  <c r="AC351" i="1"/>
  <c r="AG358" i="1"/>
  <c r="AG351" i="1"/>
  <c r="AK358" i="1"/>
  <c r="AK351" i="1"/>
  <c r="G355" i="1"/>
  <c r="K355" i="1"/>
  <c r="O355" i="1"/>
  <c r="S355" i="1"/>
  <c r="W355" i="1"/>
  <c r="AA355" i="1"/>
  <c r="AE355" i="1"/>
  <c r="AI355" i="1"/>
  <c r="N356" i="1"/>
  <c r="R356" i="1"/>
  <c r="AD356" i="1"/>
  <c r="AH356" i="1"/>
  <c r="E357" i="1"/>
  <c r="I357" i="1"/>
  <c r="M357" i="1"/>
  <c r="Q357" i="1"/>
  <c r="U357" i="1"/>
  <c r="Y357" i="1"/>
  <c r="AC357" i="1"/>
  <c r="AG357" i="1"/>
  <c r="AK357" i="1"/>
  <c r="H358" i="1"/>
  <c r="L358" i="1"/>
  <c r="P358" i="1"/>
  <c r="T358" i="1"/>
  <c r="X358" i="1"/>
  <c r="AB358" i="1"/>
  <c r="AF358" i="1"/>
  <c r="AJ358" i="1"/>
  <c r="O351" i="1"/>
  <c r="O357" i="1"/>
  <c r="F349" i="1"/>
  <c r="F357" i="1" s="1"/>
  <c r="J349" i="1"/>
  <c r="J354" i="1" s="1"/>
  <c r="N349" i="1"/>
  <c r="R349" i="1"/>
  <c r="R354" i="1" s="1"/>
  <c r="V349" i="1"/>
  <c r="V354" i="1" s="1"/>
  <c r="Z349" i="1"/>
  <c r="Z354" i="1" s="1"/>
  <c r="AD349" i="1"/>
  <c r="AH349" i="1"/>
  <c r="AH357" i="1" s="1"/>
  <c r="G353" i="1"/>
  <c r="K353" i="1"/>
  <c r="O353" i="1"/>
  <c r="S353" i="1"/>
  <c r="W353" i="1"/>
  <c r="AA353" i="1"/>
  <c r="AE353" i="1"/>
  <c r="AI353" i="1"/>
  <c r="H353" i="1"/>
  <c r="L353" i="1"/>
  <c r="P353" i="1"/>
  <c r="T353" i="1"/>
  <c r="X353" i="1"/>
  <c r="AB353" i="1"/>
  <c r="AF353" i="1"/>
  <c r="AJ353" i="1"/>
  <c r="E353" i="1"/>
  <c r="I353" i="1"/>
  <c r="M353" i="1"/>
  <c r="Q353" i="1"/>
  <c r="U353" i="1"/>
  <c r="Y353" i="1"/>
  <c r="AC353" i="1"/>
  <c r="AG353" i="1"/>
  <c r="AK353" i="1"/>
  <c r="AD351" i="1" l="1"/>
  <c r="AD358" i="1"/>
  <c r="N351" i="1"/>
  <c r="N358" i="1"/>
  <c r="R353" i="1"/>
  <c r="Z356" i="1"/>
  <c r="J356" i="1"/>
  <c r="J357" i="1"/>
  <c r="V355" i="1"/>
  <c r="F355" i="1"/>
  <c r="N357" i="1"/>
  <c r="Z351" i="1"/>
  <c r="Z358" i="1"/>
  <c r="J351" i="1"/>
  <c r="J358" i="1"/>
  <c r="AH353" i="1"/>
  <c r="V356" i="1"/>
  <c r="F356" i="1"/>
  <c r="AD353" i="1"/>
  <c r="AH355" i="1"/>
  <c r="R355" i="1"/>
  <c r="F354" i="1"/>
  <c r="V351" i="1"/>
  <c r="V358" i="1"/>
  <c r="F351" i="1"/>
  <c r="F358" i="1"/>
  <c r="F353" i="1"/>
  <c r="V353" i="1"/>
  <c r="AH354" i="1"/>
  <c r="Z353" i="1"/>
  <c r="AH351" i="1"/>
  <c r="AH358" i="1"/>
  <c r="R351" i="1"/>
  <c r="R358" i="1"/>
  <c r="R357" i="1"/>
  <c r="V357" i="1"/>
  <c r="J353" i="1"/>
  <c r="Z355" i="1"/>
  <c r="J355" i="1"/>
  <c r="AD354" i="1"/>
  <c r="N354" i="1"/>
  <c r="Z357" i="1"/>
  <c r="N353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<sst xmlns="http://schemas.openxmlformats.org/spreadsheetml/2006/main" count="707" uniqueCount="639">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</sst>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80333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300"/>
      <sheetName val="גיליון302"/>
      <sheetName val="גיליון304"/>
      <sheetName val="גיליון306"/>
      <sheetName val="גיליון308"/>
      <sheetName val="גיליון310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8"/>
  <sheetViews>
    <sheetView rightToLeft="1" tabSelected="1" workbookViewId="0">
      <selection activeCell="G8" sqref="G8"/>
    </sheetView>
  </sheetViews>
  <sheetFormatPr defaultRowHeight="14.25" x14ac:dyDescent="0.2"/>
  <sheetData>
    <row r="1" spans="1:37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</row>
    <row r="2" spans="1:37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</row>
    <row r="3" spans="1:37" ht="15.75" x14ac:dyDescent="0.25">
      <c r="A3" s="3">
        <v>45566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</row>
    <row r="4" spans="1:37" ht="15.75" x14ac:dyDescent="0.25">
      <c r="A4" s="4"/>
      <c r="B4" s="5"/>
      <c r="C4" s="5"/>
      <c r="D4" s="6" t="s">
        <v>0</v>
      </c>
    </row>
    <row r="5" spans="1:37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1779.4169999999999</v>
      </c>
      <c r="F5">
        <v>11975.236999999999</v>
      </c>
      <c r="G5">
        <v>3998.2080000000001</v>
      </c>
      <c r="H5">
        <v>1903.2339999999999</v>
      </c>
      <c r="I5">
        <v>1577.8330000000001</v>
      </c>
      <c r="J5">
        <v>992.596</v>
      </c>
      <c r="K5">
        <v>2339.848</v>
      </c>
      <c r="L5">
        <v>22748.277999999998</v>
      </c>
      <c r="M5">
        <v>1206.0550000000001</v>
      </c>
      <c r="N5">
        <v>1411.9449999999999</v>
      </c>
      <c r="O5">
        <v>1188.789</v>
      </c>
      <c r="P5">
        <v>6180.8969999999999</v>
      </c>
      <c r="Q5">
        <v>2979.415</v>
      </c>
      <c r="R5">
        <v>1206.6890000000001</v>
      </c>
      <c r="S5">
        <v>12485.614</v>
      </c>
      <c r="T5">
        <v>1057.21</v>
      </c>
      <c r="U5">
        <v>192.54900000000001</v>
      </c>
      <c r="V5">
        <v>24125.133999999998</v>
      </c>
      <c r="W5">
        <v>16610.775000000001</v>
      </c>
      <c r="X5">
        <v>610.29100000000005</v>
      </c>
      <c r="Y5">
        <v>13541.636</v>
      </c>
      <c r="Z5">
        <v>553.56200000000001</v>
      </c>
      <c r="AA5">
        <v>243.97399999999999</v>
      </c>
      <c r="AB5">
        <v>9196.9760000000006</v>
      </c>
      <c r="AC5">
        <v>266.21199999999999</v>
      </c>
      <c r="AD5">
        <v>652.80100000000004</v>
      </c>
      <c r="AE5">
        <v>432.553</v>
      </c>
      <c r="AF5">
        <v>804.06399999999996</v>
      </c>
      <c r="AG5">
        <v>478.483</v>
      </c>
      <c r="AH5">
        <v>336.84800000000001</v>
      </c>
      <c r="AI5">
        <v>153.983</v>
      </c>
      <c r="AJ5">
        <v>631.1</v>
      </c>
      <c r="AK5">
        <v>160.643</v>
      </c>
    </row>
    <row r="6" spans="1:37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1062.433</v>
      </c>
      <c r="F6">
        <v>1500.365</v>
      </c>
      <c r="G6">
        <v>243.38200000000001</v>
      </c>
      <c r="H6">
        <v>48.052999999999997</v>
      </c>
      <c r="I6">
        <v>85.295000000000002</v>
      </c>
      <c r="J6">
        <v>65.260000000000005</v>
      </c>
      <c r="K6">
        <v>160.358</v>
      </c>
      <c r="L6">
        <v>1293.865</v>
      </c>
      <c r="M6">
        <v>32.033999999999999</v>
      </c>
      <c r="N6">
        <v>40.299999999999997</v>
      </c>
      <c r="O6">
        <v>0.49199999999999999</v>
      </c>
      <c r="P6">
        <v>514.13199999999995</v>
      </c>
      <c r="Q6">
        <v>219.566</v>
      </c>
      <c r="R6">
        <v>19.806000000000001</v>
      </c>
      <c r="S6">
        <v>735.05799999999999</v>
      </c>
      <c r="T6">
        <v>781.49800000000005</v>
      </c>
      <c r="U6">
        <v>8.6259999999999994</v>
      </c>
      <c r="V6">
        <v>378.01900000000001</v>
      </c>
      <c r="W6">
        <v>129.63300000000001</v>
      </c>
      <c r="X6">
        <v>26.04</v>
      </c>
      <c r="Y6">
        <v>1902.357</v>
      </c>
      <c r="Z6">
        <v>23.777999999999999</v>
      </c>
      <c r="AA6">
        <v>29.786999999999999</v>
      </c>
      <c r="AB6">
        <v>71.384</v>
      </c>
      <c r="AC6">
        <v>1163.6389999999999</v>
      </c>
      <c r="AD6">
        <v>67.072000000000003</v>
      </c>
      <c r="AE6">
        <v>149.27600000000001</v>
      </c>
      <c r="AF6">
        <v>31.443000000000001</v>
      </c>
      <c r="AG6">
        <v>141.351</v>
      </c>
      <c r="AH6">
        <v>383.68799999999999</v>
      </c>
      <c r="AI6">
        <v>6.6219999999999999</v>
      </c>
      <c r="AJ6">
        <v>0</v>
      </c>
      <c r="AK6">
        <v>12.579000000000001</v>
      </c>
    </row>
    <row r="7" spans="1:37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</row>
    <row r="8" spans="1:37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</row>
    <row r="9" spans="1:37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</row>
    <row r="10" spans="1:37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</row>
    <row r="11" spans="1:37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</row>
    <row r="12" spans="1:37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</row>
    <row r="13" spans="1:37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12343.437</v>
      </c>
      <c r="G13">
        <v>0</v>
      </c>
      <c r="H13">
        <v>0</v>
      </c>
      <c r="I13">
        <v>0</v>
      </c>
      <c r="J13">
        <v>0</v>
      </c>
      <c r="K13">
        <v>0</v>
      </c>
      <c r="L13">
        <v>14787.795</v>
      </c>
      <c r="M13">
        <v>0</v>
      </c>
      <c r="N13">
        <v>0</v>
      </c>
      <c r="O13">
        <v>0</v>
      </c>
      <c r="P13">
        <v>14.468</v>
      </c>
      <c r="Q13">
        <v>0</v>
      </c>
      <c r="R13">
        <v>0</v>
      </c>
      <c r="S13">
        <v>0</v>
      </c>
      <c r="T13">
        <v>5346.8050000000003</v>
      </c>
      <c r="U13">
        <v>0</v>
      </c>
      <c r="V13">
        <v>0</v>
      </c>
      <c r="W13">
        <v>0</v>
      </c>
      <c r="X13">
        <v>0</v>
      </c>
      <c r="Y13">
        <v>9983.6740000000009</v>
      </c>
      <c r="Z13">
        <v>0</v>
      </c>
      <c r="AA13">
        <v>0</v>
      </c>
      <c r="AB13">
        <v>0</v>
      </c>
      <c r="AC13">
        <v>0</v>
      </c>
      <c r="AD13">
        <v>1043.2940000000001</v>
      </c>
      <c r="AE13">
        <v>670.875</v>
      </c>
      <c r="AF13">
        <v>0</v>
      </c>
      <c r="AG13">
        <v>476.214</v>
      </c>
      <c r="AH13">
        <v>403.01499999999999</v>
      </c>
      <c r="AI13">
        <v>14.51</v>
      </c>
      <c r="AJ13">
        <v>0</v>
      </c>
      <c r="AK13">
        <v>0</v>
      </c>
    </row>
    <row r="14" spans="1:37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15772.134</v>
      </c>
      <c r="F14">
        <v>0</v>
      </c>
      <c r="G14">
        <v>24911.969000000001</v>
      </c>
      <c r="H14">
        <v>8881.5149999999994</v>
      </c>
      <c r="I14">
        <v>15550.407999999999</v>
      </c>
      <c r="J14">
        <v>5621.43</v>
      </c>
      <c r="K14">
        <v>30378.828000000001</v>
      </c>
      <c r="L14">
        <v>0</v>
      </c>
      <c r="M14">
        <v>18742.621999999999</v>
      </c>
      <c r="N14">
        <v>10615.437</v>
      </c>
      <c r="O14">
        <v>0</v>
      </c>
      <c r="P14">
        <v>17303.958999999999</v>
      </c>
      <c r="Q14">
        <v>8386.527</v>
      </c>
      <c r="R14">
        <v>7555.41</v>
      </c>
      <c r="S14">
        <v>0</v>
      </c>
      <c r="T14">
        <v>0</v>
      </c>
      <c r="U14">
        <v>0</v>
      </c>
      <c r="V14">
        <v>63012.800000000003</v>
      </c>
      <c r="W14">
        <v>0</v>
      </c>
      <c r="X14">
        <v>1687.22</v>
      </c>
      <c r="Y14">
        <v>0</v>
      </c>
      <c r="Z14">
        <v>3028.4369999999999</v>
      </c>
      <c r="AA14">
        <v>0</v>
      </c>
      <c r="AB14">
        <v>31880.558000000001</v>
      </c>
      <c r="AC14">
        <v>14607.950999999999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</row>
    <row r="15" spans="1:37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</row>
    <row r="16" spans="1:37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26920.357</v>
      </c>
      <c r="F16">
        <v>0</v>
      </c>
      <c r="G16">
        <v>18085.830000000002</v>
      </c>
      <c r="H16">
        <v>7485.6350000000002</v>
      </c>
      <c r="I16">
        <v>9004.8629999999994</v>
      </c>
      <c r="J16">
        <v>3119.4609999999998</v>
      </c>
      <c r="K16">
        <v>26128.181</v>
      </c>
      <c r="L16">
        <v>0</v>
      </c>
      <c r="M16">
        <v>16042.168</v>
      </c>
      <c r="N16">
        <v>9890</v>
      </c>
      <c r="O16">
        <v>0</v>
      </c>
      <c r="P16">
        <v>11810.949000000001</v>
      </c>
      <c r="Q16">
        <v>7295.0479999999998</v>
      </c>
      <c r="R16">
        <v>7420.817</v>
      </c>
      <c r="S16">
        <v>0</v>
      </c>
      <c r="T16">
        <v>0</v>
      </c>
      <c r="U16">
        <v>0</v>
      </c>
      <c r="V16">
        <v>70732.489000000001</v>
      </c>
      <c r="W16">
        <v>0</v>
      </c>
      <c r="X16">
        <v>1028.6969999999999</v>
      </c>
      <c r="Y16">
        <v>0</v>
      </c>
      <c r="Z16">
        <v>3552.194</v>
      </c>
      <c r="AA16">
        <v>0</v>
      </c>
      <c r="AB16">
        <v>27519.996999999999</v>
      </c>
      <c r="AC16">
        <v>11519.798000000001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</row>
    <row r="17" spans="1:37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</row>
    <row r="18" spans="1:37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1227.5340000000001</v>
      </c>
      <c r="F18">
        <v>0</v>
      </c>
      <c r="G18">
        <v>8260.0349999999999</v>
      </c>
      <c r="H18">
        <v>0</v>
      </c>
      <c r="I18">
        <v>3186.65</v>
      </c>
      <c r="J18">
        <v>2009.067</v>
      </c>
      <c r="K18">
        <v>1462.95</v>
      </c>
      <c r="L18">
        <v>10032.879999999999</v>
      </c>
      <c r="M18">
        <v>433.70800000000003</v>
      </c>
      <c r="N18">
        <v>820.78700000000003</v>
      </c>
      <c r="O18">
        <v>0</v>
      </c>
      <c r="P18">
        <v>7106.9009999999998</v>
      </c>
      <c r="Q18">
        <v>3660.5349999999999</v>
      </c>
      <c r="R18">
        <v>788.56</v>
      </c>
      <c r="S18">
        <v>6249.3379999999997</v>
      </c>
      <c r="T18">
        <v>0</v>
      </c>
      <c r="U18">
        <v>0</v>
      </c>
      <c r="V18">
        <v>10152.709999999999</v>
      </c>
      <c r="W18">
        <v>2079.8270000000002</v>
      </c>
      <c r="X18">
        <v>885.10500000000002</v>
      </c>
      <c r="Y18">
        <v>0</v>
      </c>
      <c r="Z18">
        <v>0</v>
      </c>
      <c r="AA18">
        <v>0</v>
      </c>
      <c r="AB18">
        <v>10564.56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</row>
    <row r="19" spans="1:37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</row>
    <row r="20" spans="1:37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</row>
    <row r="21" spans="1:37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5165.8639999999996</v>
      </c>
      <c r="F21">
        <v>0</v>
      </c>
      <c r="G21">
        <v>0</v>
      </c>
      <c r="H21">
        <v>812.81100000000004</v>
      </c>
      <c r="I21">
        <v>0</v>
      </c>
      <c r="J21">
        <v>0</v>
      </c>
      <c r="K21">
        <v>3793.1170000000002</v>
      </c>
      <c r="L21">
        <v>0</v>
      </c>
      <c r="M21">
        <v>541.87400000000002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</row>
    <row r="22" spans="1:37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76884.601999999999</v>
      </c>
      <c r="G22">
        <v>0</v>
      </c>
      <c r="H22">
        <v>0</v>
      </c>
      <c r="I22">
        <v>0</v>
      </c>
      <c r="J22">
        <v>0</v>
      </c>
      <c r="K22">
        <v>0</v>
      </c>
      <c r="L22">
        <v>87416.311000000002</v>
      </c>
      <c r="M22">
        <v>0</v>
      </c>
      <c r="N22">
        <v>875.21199999999999</v>
      </c>
      <c r="O22">
        <v>0</v>
      </c>
      <c r="P22">
        <v>0</v>
      </c>
      <c r="Q22">
        <v>0</v>
      </c>
      <c r="R22">
        <v>0</v>
      </c>
      <c r="S22">
        <v>0</v>
      </c>
      <c r="T22">
        <v>41912.815000000002</v>
      </c>
      <c r="U22">
        <v>0</v>
      </c>
      <c r="V22">
        <v>0</v>
      </c>
      <c r="W22">
        <v>0</v>
      </c>
      <c r="X22">
        <v>0</v>
      </c>
      <c r="Y22">
        <v>124665.56299999999</v>
      </c>
      <c r="Z22">
        <v>0</v>
      </c>
      <c r="AA22">
        <v>0</v>
      </c>
      <c r="AB22">
        <v>0</v>
      </c>
      <c r="AC22">
        <v>0</v>
      </c>
      <c r="AD22">
        <v>8848.6129999999994</v>
      </c>
      <c r="AE22">
        <v>5893.6660000000002</v>
      </c>
      <c r="AF22">
        <v>0</v>
      </c>
      <c r="AG22">
        <v>7716.48</v>
      </c>
      <c r="AH22">
        <v>4583.2330000000002</v>
      </c>
      <c r="AI22">
        <v>545.53399999999999</v>
      </c>
      <c r="AJ22">
        <v>0</v>
      </c>
      <c r="AK22">
        <v>0</v>
      </c>
    </row>
    <row r="23" spans="1:37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</row>
    <row r="24" spans="1:37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</row>
    <row r="25" spans="1:37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</row>
    <row r="26" spans="1:37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</row>
    <row r="27" spans="1:37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</row>
    <row r="28" spans="1:37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</row>
    <row r="29" spans="1:37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</row>
    <row r="30" spans="1:37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</row>
    <row r="31" spans="1:37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</row>
    <row r="32" spans="1:37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</row>
    <row r="33" spans="1:37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</row>
    <row r="34" spans="1:37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</row>
    <row r="35" spans="1:37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</row>
    <row r="36" spans="1:37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</row>
    <row r="37" spans="1:37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</row>
    <row r="38" spans="1:37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</row>
    <row r="39" spans="1:37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</row>
    <row r="40" spans="1:37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</row>
    <row r="41" spans="1:37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</row>
    <row r="42" spans="1:37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</row>
    <row r="43" spans="1:37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</row>
    <row r="44" spans="1:37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</row>
    <row r="45" spans="1:37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</row>
    <row r="46" spans="1:37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</row>
    <row r="47" spans="1:37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</row>
    <row r="48" spans="1:37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</row>
    <row r="49" spans="1:37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</row>
    <row r="50" spans="1:37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</row>
    <row r="51" spans="1:37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</row>
    <row r="52" spans="1:37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</row>
    <row r="53" spans="1:37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</row>
    <row r="54" spans="1:37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</row>
    <row r="55" spans="1:37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</row>
    <row r="56" spans="1:37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</row>
    <row r="57" spans="1:37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</row>
    <row r="58" spans="1:37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</row>
    <row r="59" spans="1:37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</row>
    <row r="60" spans="1:37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17028.156999999999</v>
      </c>
      <c r="F60">
        <v>0</v>
      </c>
      <c r="G60">
        <v>14330.607</v>
      </c>
      <c r="H60">
        <v>0</v>
      </c>
      <c r="I60">
        <v>6646.7160000000003</v>
      </c>
      <c r="J60">
        <v>970.11699999999996</v>
      </c>
      <c r="K60">
        <v>18677.593000000001</v>
      </c>
      <c r="L60">
        <v>0</v>
      </c>
      <c r="M60">
        <v>0</v>
      </c>
      <c r="N60">
        <v>2704.1860000000001</v>
      </c>
      <c r="O60">
        <v>0</v>
      </c>
      <c r="P60">
        <v>13019.03</v>
      </c>
      <c r="Q60">
        <v>7168.05</v>
      </c>
      <c r="R60">
        <v>2939.44</v>
      </c>
      <c r="S60">
        <v>0</v>
      </c>
      <c r="T60">
        <v>0</v>
      </c>
      <c r="U60">
        <v>0</v>
      </c>
      <c r="V60">
        <v>34581.828000000001</v>
      </c>
      <c r="W60">
        <v>0</v>
      </c>
      <c r="X60">
        <v>1121.451</v>
      </c>
      <c r="Y60">
        <v>0</v>
      </c>
      <c r="Z60">
        <v>1461.1569999999999</v>
      </c>
      <c r="AA60">
        <v>0</v>
      </c>
      <c r="AB60">
        <v>19150.344000000001</v>
      </c>
      <c r="AC60">
        <v>11539.43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</row>
    <row r="61" spans="1:37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28.443000000000001</v>
      </c>
      <c r="S61">
        <v>0</v>
      </c>
      <c r="T61">
        <v>0</v>
      </c>
      <c r="U61">
        <v>0</v>
      </c>
      <c r="V61">
        <v>212.041</v>
      </c>
      <c r="W61">
        <v>0</v>
      </c>
      <c r="X61">
        <v>0</v>
      </c>
      <c r="Y61">
        <v>0</v>
      </c>
      <c r="Z61">
        <v>0</v>
      </c>
      <c r="AA61">
        <v>0</v>
      </c>
      <c r="AB61">
        <v>58.360999999999997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</row>
    <row r="62" spans="1:37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3646.174</v>
      </c>
      <c r="F62">
        <v>0</v>
      </c>
      <c r="G62">
        <v>3364.5889999999999</v>
      </c>
      <c r="H62">
        <v>0</v>
      </c>
      <c r="I62">
        <v>1919.9290000000001</v>
      </c>
      <c r="J62">
        <v>458.399</v>
      </c>
      <c r="K62">
        <v>5290.9920000000002</v>
      </c>
      <c r="L62">
        <v>0</v>
      </c>
      <c r="M62">
        <v>0</v>
      </c>
      <c r="N62">
        <v>1068.789</v>
      </c>
      <c r="O62">
        <v>0</v>
      </c>
      <c r="P62">
        <v>2623.2510000000002</v>
      </c>
      <c r="Q62">
        <v>1843.8989999999999</v>
      </c>
      <c r="R62">
        <v>1093.8009999999999</v>
      </c>
      <c r="S62">
        <v>0</v>
      </c>
      <c r="T62">
        <v>0</v>
      </c>
      <c r="U62">
        <v>0</v>
      </c>
      <c r="V62">
        <v>4771.84</v>
      </c>
      <c r="W62">
        <v>0</v>
      </c>
      <c r="X62">
        <v>260.51299999999998</v>
      </c>
      <c r="Y62">
        <v>0</v>
      </c>
      <c r="Z62">
        <v>468.01600000000002</v>
      </c>
      <c r="AA62">
        <v>0</v>
      </c>
      <c r="AB62">
        <v>5709.183</v>
      </c>
      <c r="AC62">
        <v>3583.395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</row>
    <row r="63" spans="1:37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</row>
    <row r="64" spans="1:37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8053.3419999999996</v>
      </c>
      <c r="F64">
        <v>0</v>
      </c>
      <c r="G64">
        <v>5202.3829999999998</v>
      </c>
      <c r="H64">
        <v>0</v>
      </c>
      <c r="I64">
        <v>2670.828</v>
      </c>
      <c r="J64">
        <v>1450.471</v>
      </c>
      <c r="K64">
        <v>11362.474</v>
      </c>
      <c r="L64">
        <v>0</v>
      </c>
      <c r="M64">
        <v>0</v>
      </c>
      <c r="N64">
        <v>1473.855</v>
      </c>
      <c r="O64">
        <v>0</v>
      </c>
      <c r="P64">
        <v>5941.335</v>
      </c>
      <c r="Q64">
        <v>2412.442</v>
      </c>
      <c r="R64">
        <v>1533.6279999999999</v>
      </c>
      <c r="S64">
        <v>0</v>
      </c>
      <c r="T64">
        <v>0</v>
      </c>
      <c r="U64">
        <v>0</v>
      </c>
      <c r="V64">
        <v>15201.32</v>
      </c>
      <c r="W64">
        <v>0</v>
      </c>
      <c r="X64">
        <v>423.44</v>
      </c>
      <c r="Y64">
        <v>0</v>
      </c>
      <c r="Z64">
        <v>1015.537</v>
      </c>
      <c r="AA64">
        <v>0</v>
      </c>
      <c r="AB64">
        <v>2661.9969999999998</v>
      </c>
      <c r="AC64">
        <v>3797.1570000000002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</row>
    <row r="65" spans="1:37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</row>
    <row r="66" spans="1:37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12293.514999999999</v>
      </c>
      <c r="F66">
        <v>0</v>
      </c>
      <c r="G66">
        <v>11808.641</v>
      </c>
      <c r="H66">
        <v>0</v>
      </c>
      <c r="I66">
        <v>5653.1270000000004</v>
      </c>
      <c r="J66">
        <v>1795.154</v>
      </c>
      <c r="K66">
        <v>15522.03</v>
      </c>
      <c r="L66">
        <v>0</v>
      </c>
      <c r="M66">
        <v>0</v>
      </c>
      <c r="N66">
        <v>2357.3690000000001</v>
      </c>
      <c r="O66">
        <v>0</v>
      </c>
      <c r="P66">
        <v>9789.759</v>
      </c>
      <c r="Q66">
        <v>3229.3449999999998</v>
      </c>
      <c r="R66">
        <v>2999.8649999999998</v>
      </c>
      <c r="S66">
        <v>0</v>
      </c>
      <c r="T66">
        <v>0</v>
      </c>
      <c r="U66">
        <v>0</v>
      </c>
      <c r="V66">
        <v>19069.566999999999</v>
      </c>
      <c r="W66">
        <v>0</v>
      </c>
      <c r="X66">
        <v>602.59799999999996</v>
      </c>
      <c r="Y66">
        <v>0</v>
      </c>
      <c r="Z66">
        <v>1742.6510000000001</v>
      </c>
      <c r="AA66">
        <v>0</v>
      </c>
      <c r="AB66">
        <v>6258.8919999999998</v>
      </c>
      <c r="AC66">
        <v>6958.03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</row>
    <row r="67" spans="1:37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</row>
    <row r="68" spans="1:37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70.981999999999999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</row>
    <row r="69" spans="1:37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</row>
    <row r="70" spans="1:37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1202.636</v>
      </c>
      <c r="F70">
        <v>0</v>
      </c>
      <c r="G70">
        <v>404.97399999999999</v>
      </c>
      <c r="H70">
        <v>0</v>
      </c>
      <c r="I70">
        <v>289.63799999999998</v>
      </c>
      <c r="J70">
        <v>148.78</v>
      </c>
      <c r="K70">
        <v>1134.1420000000001</v>
      </c>
      <c r="L70">
        <v>0</v>
      </c>
      <c r="M70">
        <v>0</v>
      </c>
      <c r="N70">
        <v>151.815</v>
      </c>
      <c r="O70">
        <v>21.329000000000001</v>
      </c>
      <c r="P70">
        <v>464.09199999999998</v>
      </c>
      <c r="Q70">
        <v>401.64699999999999</v>
      </c>
      <c r="R70">
        <v>249.00700000000001</v>
      </c>
      <c r="S70">
        <v>0</v>
      </c>
      <c r="T70">
        <v>0</v>
      </c>
      <c r="U70">
        <v>0</v>
      </c>
      <c r="V70">
        <v>62.945999999999998</v>
      </c>
      <c r="W70">
        <v>0</v>
      </c>
      <c r="X70">
        <v>82.584999999999994</v>
      </c>
      <c r="Y70">
        <v>0</v>
      </c>
      <c r="Z70">
        <v>266.81099999999998</v>
      </c>
      <c r="AA70">
        <v>0</v>
      </c>
      <c r="AB70">
        <v>0</v>
      </c>
      <c r="AC70">
        <v>439.02199999999999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</row>
    <row r="71" spans="1:37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</row>
    <row r="72" spans="1:37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965.00400000000002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</row>
    <row r="73" spans="1:37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</row>
    <row r="74" spans="1:37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</row>
    <row r="75" spans="1:37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</row>
    <row r="76" spans="1:37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</row>
    <row r="77" spans="1:37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843.08399999999995</v>
      </c>
      <c r="F77">
        <v>0</v>
      </c>
      <c r="G77">
        <v>165.60599999999999</v>
      </c>
      <c r="H77">
        <v>0</v>
      </c>
      <c r="I77">
        <v>101.622</v>
      </c>
      <c r="J77">
        <v>22.582999999999998</v>
      </c>
      <c r="K77">
        <v>1057.6189999999999</v>
      </c>
      <c r="L77">
        <v>0</v>
      </c>
      <c r="M77">
        <v>0</v>
      </c>
      <c r="N77">
        <v>63.984000000000002</v>
      </c>
      <c r="O77">
        <v>37.637999999999998</v>
      </c>
      <c r="P77">
        <v>0</v>
      </c>
      <c r="Q77">
        <v>124.20399999999999</v>
      </c>
      <c r="R77">
        <v>120.441</v>
      </c>
      <c r="S77">
        <v>0</v>
      </c>
      <c r="T77">
        <v>0</v>
      </c>
      <c r="U77">
        <v>0</v>
      </c>
      <c r="V77">
        <v>1038.8</v>
      </c>
      <c r="W77">
        <v>0</v>
      </c>
      <c r="X77">
        <v>30.11</v>
      </c>
      <c r="Y77">
        <v>0</v>
      </c>
      <c r="Z77">
        <v>184.42500000000001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</row>
    <row r="78" spans="1:37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993.78599999999994</v>
      </c>
      <c r="F78">
        <v>0</v>
      </c>
      <c r="G78">
        <v>128.79</v>
      </c>
      <c r="H78">
        <v>0</v>
      </c>
      <c r="I78">
        <v>79.864999999999995</v>
      </c>
      <c r="J78">
        <v>14.925000000000001</v>
      </c>
      <c r="K78">
        <v>1265.607</v>
      </c>
      <c r="L78">
        <v>0</v>
      </c>
      <c r="M78">
        <v>0</v>
      </c>
      <c r="N78">
        <v>47.908999999999999</v>
      </c>
      <c r="O78">
        <v>32.869</v>
      </c>
      <c r="P78">
        <v>0</v>
      </c>
      <c r="Q78">
        <v>89.807000000000002</v>
      </c>
      <c r="R78">
        <v>74.763000000000005</v>
      </c>
      <c r="S78">
        <v>0</v>
      </c>
      <c r="T78">
        <v>0</v>
      </c>
      <c r="U78">
        <v>0</v>
      </c>
      <c r="V78">
        <v>665.64499999999998</v>
      </c>
      <c r="W78">
        <v>0</v>
      </c>
      <c r="X78">
        <v>20.77</v>
      </c>
      <c r="Y78">
        <v>0</v>
      </c>
      <c r="Z78">
        <v>0</v>
      </c>
      <c r="AA78">
        <v>0</v>
      </c>
      <c r="AB78">
        <v>0</v>
      </c>
      <c r="AC78">
        <v>471.096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</row>
    <row r="79" spans="1:37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</row>
    <row r="80" spans="1:37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</row>
    <row r="81" spans="1:37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</row>
    <row r="82" spans="1:37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</row>
    <row r="83" spans="1:37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</row>
    <row r="84" spans="1:37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</row>
    <row r="85" spans="1:37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</row>
    <row r="86" spans="1:37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</row>
    <row r="87" spans="1:37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</row>
    <row r="88" spans="1:37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</row>
    <row r="89" spans="1:37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</row>
    <row r="90" spans="1:37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</row>
    <row r="91" spans="1:37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</row>
    <row r="92" spans="1:37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</row>
    <row r="93" spans="1:37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</row>
    <row r="94" spans="1:37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</row>
    <row r="95" spans="1:37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</row>
    <row r="96" spans="1:37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</row>
    <row r="97" spans="1:37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</row>
    <row r="98" spans="1:37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</row>
    <row r="99" spans="1:37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</row>
    <row r="100" spans="1:37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</row>
    <row r="101" spans="1:37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</row>
    <row r="102" spans="1:37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23005.392</v>
      </c>
      <c r="G102">
        <v>12451.963</v>
      </c>
      <c r="H102">
        <v>0</v>
      </c>
      <c r="I102">
        <v>4477.567</v>
      </c>
      <c r="J102">
        <v>3217.78</v>
      </c>
      <c r="K102">
        <v>683.82500000000005</v>
      </c>
      <c r="L102">
        <v>34277.231</v>
      </c>
      <c r="M102">
        <v>0</v>
      </c>
      <c r="N102">
        <v>1921.73</v>
      </c>
      <c r="O102">
        <v>1555.0650000000001</v>
      </c>
      <c r="P102">
        <v>8714.9490000000005</v>
      </c>
      <c r="Q102">
        <v>6039.3609999999999</v>
      </c>
      <c r="R102">
        <v>1645.393</v>
      </c>
      <c r="S102">
        <v>12727.601000000001</v>
      </c>
      <c r="T102">
        <v>0</v>
      </c>
      <c r="U102">
        <v>0</v>
      </c>
      <c r="V102">
        <v>25155.223999999998</v>
      </c>
      <c r="W102">
        <v>5745.39</v>
      </c>
      <c r="X102">
        <v>1325.2249999999999</v>
      </c>
      <c r="Y102">
        <v>0</v>
      </c>
      <c r="Z102">
        <v>178.14699999999999</v>
      </c>
      <c r="AA102">
        <v>616.51400000000001</v>
      </c>
      <c r="AB102">
        <v>18823.044999999998</v>
      </c>
      <c r="AC102">
        <v>10523.681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99.055000000000007</v>
      </c>
      <c r="AK102">
        <v>0</v>
      </c>
    </row>
    <row r="103" spans="1:37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18103.576000000001</v>
      </c>
      <c r="G103">
        <v>4576.5569999999998</v>
      </c>
      <c r="H103">
        <v>0</v>
      </c>
      <c r="I103">
        <v>1421.961</v>
      </c>
      <c r="J103">
        <v>2053.13</v>
      </c>
      <c r="K103">
        <v>0</v>
      </c>
      <c r="L103">
        <v>18251.942999999999</v>
      </c>
      <c r="M103">
        <v>0</v>
      </c>
      <c r="N103">
        <v>813.76499999999999</v>
      </c>
      <c r="O103">
        <v>573.53099999999995</v>
      </c>
      <c r="P103">
        <v>4192.5309999999999</v>
      </c>
      <c r="Q103">
        <v>3962.953</v>
      </c>
      <c r="R103">
        <v>466.68200000000002</v>
      </c>
      <c r="S103">
        <v>9382.8989999999994</v>
      </c>
      <c r="T103">
        <v>0</v>
      </c>
      <c r="U103">
        <v>0</v>
      </c>
      <c r="V103">
        <v>9841.0990000000002</v>
      </c>
      <c r="W103">
        <v>1901.18</v>
      </c>
      <c r="X103">
        <v>615.12599999999998</v>
      </c>
      <c r="Y103">
        <v>0</v>
      </c>
      <c r="Z103">
        <v>79.332999999999998</v>
      </c>
      <c r="AA103">
        <v>503.351</v>
      </c>
      <c r="AB103">
        <v>9026.3019999999997</v>
      </c>
      <c r="AC103">
        <v>3741.4920000000002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12.058</v>
      </c>
      <c r="AK103">
        <v>0</v>
      </c>
    </row>
    <row r="104" spans="1:37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406.83699999999999</v>
      </c>
      <c r="F104">
        <v>317.709</v>
      </c>
      <c r="G104">
        <v>576.20600000000002</v>
      </c>
      <c r="H104">
        <v>0</v>
      </c>
      <c r="I104">
        <v>190.38200000000001</v>
      </c>
      <c r="J104">
        <v>445.97399999999999</v>
      </c>
      <c r="K104">
        <v>591.76300000000003</v>
      </c>
      <c r="L104">
        <v>2907.681</v>
      </c>
      <c r="M104">
        <v>0</v>
      </c>
      <c r="N104">
        <v>98.114999999999995</v>
      </c>
      <c r="O104">
        <v>164.041</v>
      </c>
      <c r="P104">
        <v>546.93399999999997</v>
      </c>
      <c r="Q104">
        <v>797.73500000000001</v>
      </c>
      <c r="R104">
        <v>40.701000000000001</v>
      </c>
      <c r="S104">
        <v>1269.442</v>
      </c>
      <c r="T104">
        <v>0</v>
      </c>
      <c r="U104">
        <v>0</v>
      </c>
      <c r="V104">
        <v>911.91399999999999</v>
      </c>
      <c r="W104">
        <v>505.55900000000003</v>
      </c>
      <c r="X104">
        <v>62.755000000000003</v>
      </c>
      <c r="Y104">
        <v>0</v>
      </c>
      <c r="Z104">
        <v>0</v>
      </c>
      <c r="AA104">
        <v>112.85899999999999</v>
      </c>
      <c r="AB104">
        <v>0</v>
      </c>
      <c r="AC104">
        <v>901.12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</row>
    <row r="105" spans="1:37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</row>
    <row r="106" spans="1:37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</row>
    <row r="107" spans="1:37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</row>
    <row r="108" spans="1:37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</row>
    <row r="109" spans="1:37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1212.413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</row>
    <row r="110" spans="1:37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3896.991</v>
      </c>
      <c r="H110">
        <v>0</v>
      </c>
      <c r="I110">
        <v>451.63200000000001</v>
      </c>
      <c r="J110">
        <v>471.72899999999998</v>
      </c>
      <c r="K110">
        <v>0</v>
      </c>
      <c r="L110">
        <v>0</v>
      </c>
      <c r="M110">
        <v>0</v>
      </c>
      <c r="N110">
        <v>674.404</v>
      </c>
      <c r="O110">
        <v>0</v>
      </c>
      <c r="P110">
        <v>1896.223</v>
      </c>
      <c r="Q110">
        <v>2119.36</v>
      </c>
      <c r="R110">
        <v>350.24299999999999</v>
      </c>
      <c r="S110">
        <v>2812.4720000000002</v>
      </c>
      <c r="T110">
        <v>0</v>
      </c>
      <c r="U110">
        <v>0</v>
      </c>
      <c r="V110">
        <v>3505.8850000000002</v>
      </c>
      <c r="W110">
        <v>1383.376</v>
      </c>
      <c r="X110">
        <v>0</v>
      </c>
      <c r="Y110">
        <v>0</v>
      </c>
      <c r="Z110">
        <v>0</v>
      </c>
      <c r="AA110">
        <v>404.92</v>
      </c>
      <c r="AB110">
        <v>1461.6559999999999</v>
      </c>
      <c r="AC110">
        <v>1644.528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</row>
    <row r="111" spans="1:37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</row>
    <row r="112" spans="1:37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</row>
    <row r="113" spans="1:37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</row>
    <row r="114" spans="1:37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3134.5630000000001</v>
      </c>
      <c r="F114">
        <v>46417.658000000003</v>
      </c>
      <c r="G114">
        <v>8633.5570000000007</v>
      </c>
      <c r="H114">
        <v>0</v>
      </c>
      <c r="I114">
        <v>3576.8020000000001</v>
      </c>
      <c r="J114">
        <v>3631.79</v>
      </c>
      <c r="K114">
        <v>2975.922</v>
      </c>
      <c r="L114">
        <v>52974.637999999999</v>
      </c>
      <c r="M114">
        <v>0</v>
      </c>
      <c r="N114">
        <v>1080.7139999999999</v>
      </c>
      <c r="O114">
        <v>5953.1180000000004</v>
      </c>
      <c r="P114">
        <v>8361.7090000000007</v>
      </c>
      <c r="Q114">
        <v>3287.0590000000002</v>
      </c>
      <c r="R114">
        <v>481.95</v>
      </c>
      <c r="S114">
        <v>21404.412</v>
      </c>
      <c r="T114">
        <v>0</v>
      </c>
      <c r="U114">
        <v>2363.2689999999998</v>
      </c>
      <c r="V114">
        <v>11029.453</v>
      </c>
      <c r="W114">
        <v>14241.204</v>
      </c>
      <c r="X114">
        <v>401.303</v>
      </c>
      <c r="Y114">
        <v>0</v>
      </c>
      <c r="Z114">
        <v>0</v>
      </c>
      <c r="AA114">
        <v>1526.837</v>
      </c>
      <c r="AB114">
        <v>3324.5549999999998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864.36199999999997</v>
      </c>
      <c r="AK114">
        <v>593.101</v>
      </c>
    </row>
    <row r="115" spans="1:37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5993.6040000000003</v>
      </c>
      <c r="F115">
        <v>69207.251000000004</v>
      </c>
      <c r="G115">
        <v>67622.356</v>
      </c>
      <c r="H115">
        <v>0</v>
      </c>
      <c r="I115">
        <v>17587.080000000002</v>
      </c>
      <c r="J115">
        <v>16439.834999999999</v>
      </c>
      <c r="K115">
        <v>7369.2629999999999</v>
      </c>
      <c r="L115">
        <v>92367.66</v>
      </c>
      <c r="M115">
        <v>0</v>
      </c>
      <c r="N115">
        <v>6986.3980000000001</v>
      </c>
      <c r="O115">
        <v>0</v>
      </c>
      <c r="P115">
        <v>31821.162</v>
      </c>
      <c r="Q115">
        <v>21854.884999999998</v>
      </c>
      <c r="R115">
        <v>5010.9539999999997</v>
      </c>
      <c r="S115">
        <v>79043.599000000002</v>
      </c>
      <c r="T115">
        <v>41784.160000000003</v>
      </c>
      <c r="U115">
        <v>2858.172</v>
      </c>
      <c r="V115">
        <v>73580.023000000001</v>
      </c>
      <c r="W115">
        <v>105187.54</v>
      </c>
      <c r="X115">
        <v>4241.9260000000004</v>
      </c>
      <c r="Y115">
        <v>111745.185</v>
      </c>
      <c r="Z115">
        <v>1044.3040000000001</v>
      </c>
      <c r="AA115">
        <v>4179.8519999999999</v>
      </c>
      <c r="AB115">
        <v>40215.241000000002</v>
      </c>
      <c r="AC115">
        <v>23218.135999999999</v>
      </c>
      <c r="AD115">
        <v>6337.6239999999998</v>
      </c>
      <c r="AE115">
        <v>5463.7250000000004</v>
      </c>
      <c r="AF115">
        <v>1203.6759999999999</v>
      </c>
      <c r="AG115">
        <v>6952.0559999999996</v>
      </c>
      <c r="AH115">
        <v>3969.8220000000001</v>
      </c>
      <c r="AI115">
        <v>967.471</v>
      </c>
      <c r="AJ115">
        <v>0</v>
      </c>
      <c r="AK115">
        <v>918.91600000000005</v>
      </c>
    </row>
    <row r="116" spans="1:37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6141.1019999999999</v>
      </c>
      <c r="F116">
        <v>0</v>
      </c>
      <c r="G116">
        <v>18450.715</v>
      </c>
      <c r="H116">
        <v>0</v>
      </c>
      <c r="I116">
        <v>8140.0159999999996</v>
      </c>
      <c r="J116">
        <v>7394.3389999999999</v>
      </c>
      <c r="K116">
        <v>6590.107</v>
      </c>
      <c r="L116">
        <v>0</v>
      </c>
      <c r="M116">
        <v>0</v>
      </c>
      <c r="N116">
        <v>9762.6229999999996</v>
      </c>
      <c r="O116">
        <v>0</v>
      </c>
      <c r="P116">
        <v>3654.1170000000002</v>
      </c>
      <c r="Q116">
        <v>6766.6769999999997</v>
      </c>
      <c r="R116">
        <v>7225.7209999999995</v>
      </c>
      <c r="S116">
        <v>0</v>
      </c>
      <c r="T116">
        <v>0</v>
      </c>
      <c r="U116">
        <v>6372.415</v>
      </c>
      <c r="V116">
        <v>73324.14</v>
      </c>
      <c r="W116">
        <v>0</v>
      </c>
      <c r="X116">
        <v>900.21500000000003</v>
      </c>
      <c r="Y116">
        <v>0</v>
      </c>
      <c r="Z116">
        <v>1759.0609999999999</v>
      </c>
      <c r="AA116">
        <v>0</v>
      </c>
      <c r="AB116">
        <v>14900.088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1768.2639999999999</v>
      </c>
    </row>
    <row r="117" spans="1:37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</row>
    <row r="118" spans="1:37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</row>
    <row r="119" spans="1:37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</row>
    <row r="120" spans="1:37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2035.895</v>
      </c>
      <c r="F120">
        <v>13588.375</v>
      </c>
      <c r="G120">
        <v>7614.9430000000002</v>
      </c>
      <c r="H120">
        <v>0</v>
      </c>
      <c r="I120">
        <v>2176.578</v>
      </c>
      <c r="J120">
        <v>3110.9349999999999</v>
      </c>
      <c r="K120">
        <v>3036.6019999999999</v>
      </c>
      <c r="L120">
        <v>7570.6660000000002</v>
      </c>
      <c r="M120">
        <v>0</v>
      </c>
      <c r="N120">
        <v>2177.4630000000002</v>
      </c>
      <c r="O120">
        <v>223.23699999999999</v>
      </c>
      <c r="P120">
        <v>19834.526000000002</v>
      </c>
      <c r="Q120">
        <v>8863.0939999999991</v>
      </c>
      <c r="R120">
        <v>733.09400000000005</v>
      </c>
      <c r="S120">
        <v>13042.312</v>
      </c>
      <c r="T120">
        <v>0</v>
      </c>
      <c r="U120">
        <v>2210.4189999999999</v>
      </c>
      <c r="V120">
        <v>12346.986999999999</v>
      </c>
      <c r="W120">
        <v>13899.375</v>
      </c>
      <c r="X120">
        <v>942.11900000000003</v>
      </c>
      <c r="Y120">
        <v>0</v>
      </c>
      <c r="Z120">
        <v>74.557000000000002</v>
      </c>
      <c r="AA120">
        <v>523.6</v>
      </c>
      <c r="AB120">
        <v>9198.2549999999992</v>
      </c>
      <c r="AC120">
        <v>13068.325999999999</v>
      </c>
      <c r="AD120">
        <v>0</v>
      </c>
      <c r="AE120">
        <v>0</v>
      </c>
      <c r="AF120">
        <v>2320.7170000000001</v>
      </c>
      <c r="AG120">
        <v>0</v>
      </c>
      <c r="AH120">
        <v>0</v>
      </c>
      <c r="AI120">
        <v>735.803</v>
      </c>
      <c r="AJ120">
        <v>0</v>
      </c>
      <c r="AK120">
        <v>383.78100000000001</v>
      </c>
    </row>
    <row r="121" spans="1:37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553.702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1004.48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</row>
    <row r="122" spans="1:37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</row>
    <row r="123" spans="1:37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457.14</v>
      </c>
      <c r="AG123">
        <v>0</v>
      </c>
      <c r="AH123">
        <v>0</v>
      </c>
      <c r="AI123">
        <v>181.358</v>
      </c>
      <c r="AJ123">
        <v>0</v>
      </c>
      <c r="AK123">
        <v>0</v>
      </c>
    </row>
    <row r="124" spans="1:37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282.23099999999999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54.051000000000002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</row>
    <row r="125" spans="1:37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</row>
    <row r="126" spans="1:37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</row>
    <row r="127" spans="1:37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</row>
    <row r="128" spans="1:37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</row>
    <row r="129" spans="1:37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</row>
    <row r="130" spans="1:37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</row>
    <row r="131" spans="1:37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770.35799999999995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</row>
    <row r="132" spans="1:37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</row>
    <row r="133" spans="1:37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</row>
    <row r="134" spans="1:37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</row>
    <row r="135" spans="1:37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</row>
    <row r="136" spans="1:37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</row>
    <row r="137" spans="1:37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7.2089999999999996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6.008</v>
      </c>
      <c r="Q137">
        <v>6.008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</row>
    <row r="138" spans="1:37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</row>
    <row r="139" spans="1:37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</row>
    <row r="140" spans="1:37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</row>
    <row r="141" spans="1:37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</row>
    <row r="142" spans="1:37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</row>
    <row r="143" spans="1:37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</row>
    <row r="144" spans="1:37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</row>
    <row r="145" spans="1:37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</row>
    <row r="146" spans="1:37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</row>
    <row r="147" spans="1:37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-1259.529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-822.71799999999996</v>
      </c>
      <c r="M147">
        <v>0</v>
      </c>
      <c r="N147">
        <v>0</v>
      </c>
      <c r="O147">
        <v>0</v>
      </c>
      <c r="P147">
        <v>-9.2560000000000002</v>
      </c>
      <c r="Q147">
        <v>0</v>
      </c>
      <c r="R147">
        <v>0</v>
      </c>
      <c r="S147">
        <v>-129.386</v>
      </c>
      <c r="T147">
        <v>-28.077999999999999</v>
      </c>
      <c r="U147">
        <v>0</v>
      </c>
      <c r="V147">
        <v>0</v>
      </c>
      <c r="W147">
        <v>0</v>
      </c>
      <c r="X147">
        <v>0</v>
      </c>
      <c r="Y147">
        <v>-1006.7910000000001</v>
      </c>
      <c r="Z147">
        <v>0</v>
      </c>
      <c r="AA147">
        <v>0</v>
      </c>
      <c r="AB147">
        <v>0</v>
      </c>
      <c r="AC147">
        <v>0</v>
      </c>
      <c r="AD147">
        <v>60.884999999999998</v>
      </c>
      <c r="AE147">
        <v>20.07</v>
      </c>
      <c r="AF147">
        <v>0</v>
      </c>
      <c r="AG147">
        <v>-50.54</v>
      </c>
      <c r="AH147">
        <v>14.018000000000001</v>
      </c>
      <c r="AI147">
        <v>1.0680000000000001</v>
      </c>
      <c r="AJ147">
        <v>0</v>
      </c>
      <c r="AK147">
        <v>0</v>
      </c>
    </row>
    <row r="148" spans="1:37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</row>
    <row r="149" spans="1:37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</row>
    <row r="150" spans="1:37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</row>
    <row r="151" spans="1:37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</row>
    <row r="152" spans="1:37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</row>
    <row r="153" spans="1:37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</row>
    <row r="154" spans="1:37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</row>
    <row r="155" spans="1:37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</row>
    <row r="156" spans="1:37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</row>
    <row r="157" spans="1:37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</row>
    <row r="158" spans="1:37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</row>
    <row r="159" spans="1:37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</row>
    <row r="160" spans="1:37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</row>
    <row r="161" spans="1:37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</row>
    <row r="162" spans="1:37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</row>
    <row r="163" spans="1:37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</row>
    <row r="164" spans="1:37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</row>
    <row r="165" spans="1:37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</row>
    <row r="166" spans="1:37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</row>
    <row r="167" spans="1:37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</row>
    <row r="168" spans="1:37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</row>
    <row r="169" spans="1:37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</row>
    <row r="170" spans="1:37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</row>
    <row r="171" spans="1:37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</row>
    <row r="172" spans="1:37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</row>
    <row r="173" spans="1:37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</row>
    <row r="174" spans="1:37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</row>
    <row r="175" spans="1:37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</row>
    <row r="176" spans="1:37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</row>
    <row r="177" spans="1:37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</row>
    <row r="178" spans="1:37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</row>
    <row r="179" spans="1:37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</row>
    <row r="180" spans="1:37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</row>
    <row r="181" spans="1:37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</row>
    <row r="182" spans="1:37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</row>
    <row r="183" spans="1:37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</row>
    <row r="184" spans="1:37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</row>
    <row r="185" spans="1:37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</row>
    <row r="186" spans="1:37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</row>
    <row r="187" spans="1:37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</row>
    <row r="188" spans="1:37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</row>
    <row r="189" spans="1:37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</row>
    <row r="190" spans="1:37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</row>
    <row r="191" spans="1:37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</row>
    <row r="192" spans="1:37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</row>
    <row r="193" spans="1:37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</row>
    <row r="194" spans="1:37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</row>
    <row r="195" spans="1:37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</row>
    <row r="196" spans="1:37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</row>
    <row r="197" spans="1:37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</row>
    <row r="198" spans="1:37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</row>
    <row r="199" spans="1:37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</row>
    <row r="200" spans="1:37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</row>
    <row r="201" spans="1:37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</row>
    <row r="202" spans="1:37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</row>
    <row r="203" spans="1:37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</row>
    <row r="204" spans="1:37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</row>
    <row r="205" spans="1:37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</row>
    <row r="206" spans="1:37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</row>
    <row r="207" spans="1:37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</row>
    <row r="208" spans="1:37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</row>
    <row r="209" spans="1:37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</row>
    <row r="210" spans="1:37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</row>
    <row r="211" spans="1:37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</row>
    <row r="212" spans="1:37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</row>
    <row r="213" spans="1:37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</row>
    <row r="214" spans="1:37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</row>
    <row r="215" spans="1:37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</row>
    <row r="216" spans="1:37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</row>
    <row r="217" spans="1:37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</row>
    <row r="218" spans="1:37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</row>
    <row r="219" spans="1:37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</row>
    <row r="220" spans="1:37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</row>
    <row r="221" spans="1:37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</row>
    <row r="222" spans="1:37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</row>
    <row r="223" spans="1:37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</row>
    <row r="224" spans="1:37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</row>
    <row r="225" spans="1:37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</row>
    <row r="226" spans="1:37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</row>
    <row r="227" spans="1:37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</row>
    <row r="228" spans="1:37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</row>
    <row r="229" spans="1:37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</row>
    <row r="230" spans="1:37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</row>
    <row r="231" spans="1:37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</row>
    <row r="232" spans="1:37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</row>
    <row r="233" spans="1:37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</row>
    <row r="234" spans="1:37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</row>
    <row r="235" spans="1:37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</row>
    <row r="236" spans="1:37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</row>
    <row r="237" spans="1:37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</row>
    <row r="238" spans="1:37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</row>
    <row r="239" spans="1:37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</row>
    <row r="240" spans="1:37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</row>
    <row r="241" spans="1:37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</row>
    <row r="242" spans="1:37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</row>
    <row r="243" spans="1:37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</row>
    <row r="244" spans="1:37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</row>
    <row r="245" spans="1:37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</row>
    <row r="246" spans="1:37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</row>
    <row r="247" spans="1:37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</row>
    <row r="248" spans="1:37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</row>
    <row r="249" spans="1:37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</row>
    <row r="250" spans="1:37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</row>
    <row r="251" spans="1:37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</row>
    <row r="252" spans="1:37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</row>
    <row r="253" spans="1:37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</row>
    <row r="254" spans="1:37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</row>
    <row r="255" spans="1:37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</row>
    <row r="256" spans="1:37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</row>
    <row r="257" spans="1:37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</row>
    <row r="258" spans="1:37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</row>
    <row r="259" spans="1:37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</row>
    <row r="260" spans="1:37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</row>
    <row r="261" spans="1:37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</row>
    <row r="262" spans="1:37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</row>
    <row r="263" spans="1:37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</row>
    <row r="264" spans="1:37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</row>
    <row r="265" spans="1:37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</row>
    <row r="266" spans="1:37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</row>
    <row r="267" spans="1:37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</row>
    <row r="268" spans="1:37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</row>
    <row r="269" spans="1:37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</row>
    <row r="270" spans="1:37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</row>
    <row r="271" spans="1:37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</row>
    <row r="272" spans="1:37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</row>
    <row r="273" spans="1:37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</row>
    <row r="274" spans="1:37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</row>
    <row r="275" spans="1:37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</row>
    <row r="276" spans="1:37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</row>
    <row r="277" spans="1:37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</row>
    <row r="278" spans="1:37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6967.08</v>
      </c>
      <c r="F278">
        <v>0</v>
      </c>
      <c r="G278">
        <v>3420.1759999999999</v>
      </c>
      <c r="H278">
        <v>0</v>
      </c>
      <c r="I278">
        <v>0</v>
      </c>
      <c r="J278">
        <v>101.627</v>
      </c>
      <c r="K278">
        <v>12037.764999999999</v>
      </c>
      <c r="L278">
        <v>2970.2759999999998</v>
      </c>
      <c r="M278">
        <v>1729.3389999999999</v>
      </c>
      <c r="N278">
        <v>1174.558</v>
      </c>
      <c r="O278">
        <v>179.291</v>
      </c>
      <c r="P278">
        <v>4051.9119999999998</v>
      </c>
      <c r="Q278">
        <v>3501.2890000000002</v>
      </c>
      <c r="R278">
        <v>928.50199999999995</v>
      </c>
      <c r="S278">
        <v>535.69200000000001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870.45100000000002</v>
      </c>
      <c r="AD278">
        <v>0</v>
      </c>
      <c r="AE278">
        <v>0</v>
      </c>
      <c r="AF278">
        <v>0</v>
      </c>
      <c r="AG278">
        <v>0</v>
      </c>
      <c r="AH278">
        <v>1.2999999999999999E-2</v>
      </c>
      <c r="AI278">
        <v>0</v>
      </c>
      <c r="AJ278">
        <v>0</v>
      </c>
      <c r="AK278">
        <v>0</v>
      </c>
    </row>
    <row r="279" spans="1:37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</row>
    <row r="280" spans="1:37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</row>
    <row r="281" spans="1:37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</row>
    <row r="282" spans="1:37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</row>
    <row r="283" spans="1:37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</row>
    <row r="284" spans="1:37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</row>
    <row r="285" spans="1:37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</row>
    <row r="286" spans="1:37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</row>
    <row r="287" spans="1:37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</row>
    <row r="288" spans="1:37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</row>
    <row r="289" spans="1:37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</row>
    <row r="290" spans="1:37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</row>
    <row r="291" spans="1:37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</row>
    <row r="292" spans="1:37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</row>
    <row r="293" spans="1:37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</row>
    <row r="294" spans="1:37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</row>
    <row r="295" spans="1:37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</row>
    <row r="296" spans="1:37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</row>
    <row r="297" spans="1:37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</row>
    <row r="298" spans="1:37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</row>
    <row r="299" spans="1:37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</row>
    <row r="300" spans="1:37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</row>
    <row r="301" spans="1:37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</row>
    <row r="302" spans="1:37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</row>
    <row r="303" spans="1:37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</row>
    <row r="304" spans="1:37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</row>
    <row r="305" spans="1:37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</row>
    <row r="306" spans="1:37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</row>
    <row r="307" spans="1:37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</row>
    <row r="308" spans="1:37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</row>
    <row r="309" spans="1:37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</row>
    <row r="310" spans="1:37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</row>
    <row r="311" spans="1:37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</row>
    <row r="312" spans="1:37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</row>
    <row r="313" spans="1:37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</row>
    <row r="314" spans="1:37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</row>
    <row r="315" spans="1:37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</row>
    <row r="316" spans="1:37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</row>
    <row r="317" spans="1:37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</row>
    <row r="318" spans="1:37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</row>
    <row r="319" spans="1:37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</row>
    <row r="320" spans="1:37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</row>
    <row r="321" spans="1:37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</row>
    <row r="322" spans="1:37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</row>
    <row r="323" spans="1:37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</row>
    <row r="324" spans="1:37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</row>
    <row r="325" spans="1:37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</row>
    <row r="326" spans="1:37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</row>
    <row r="327" spans="1:37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</row>
    <row r="328" spans="1:37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</row>
    <row r="329" spans="1:37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</row>
    <row r="330" spans="1:37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</row>
    <row r="331" spans="1:37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</row>
    <row r="332" spans="1:37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</row>
    <row r="333" spans="1:37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10.318</v>
      </c>
      <c r="F333">
        <v>0</v>
      </c>
      <c r="G333">
        <v>2.3660000000000001</v>
      </c>
      <c r="H333">
        <v>0</v>
      </c>
      <c r="I333">
        <v>0</v>
      </c>
      <c r="J333">
        <v>0</v>
      </c>
      <c r="K333">
        <v>16.594999999999999</v>
      </c>
      <c r="L333">
        <v>0</v>
      </c>
      <c r="M333">
        <v>0</v>
      </c>
      <c r="N333">
        <v>1.4259999999999999</v>
      </c>
      <c r="O333">
        <v>0</v>
      </c>
      <c r="P333">
        <v>0</v>
      </c>
      <c r="Q333">
        <v>2.1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1.0569999999999999</v>
      </c>
      <c r="AA333">
        <v>0</v>
      </c>
      <c r="AB333">
        <v>5.2590000000000003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</row>
    <row r="334" spans="1:37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-60.262</v>
      </c>
      <c r="F334">
        <v>-128.559</v>
      </c>
      <c r="G334">
        <v>-106.34</v>
      </c>
      <c r="H334">
        <v>-7.9960000000000004</v>
      </c>
      <c r="I334">
        <v>-42.137999999999998</v>
      </c>
      <c r="J334">
        <v>-28.824999999999999</v>
      </c>
      <c r="K334">
        <v>-90.24</v>
      </c>
      <c r="L334">
        <v>-177.15199999999999</v>
      </c>
      <c r="M334">
        <v>-12.179</v>
      </c>
      <c r="N334">
        <v>-16.315999999999999</v>
      </c>
      <c r="O334">
        <v>-5.2190000000000003</v>
      </c>
      <c r="P334">
        <v>-79.575000000000003</v>
      </c>
      <c r="Q334">
        <v>-44.125</v>
      </c>
      <c r="R334">
        <v>-19.241</v>
      </c>
      <c r="S334">
        <v>-78.539000000000001</v>
      </c>
      <c r="T334">
        <v>-44.418999999999997</v>
      </c>
      <c r="U334">
        <v>-5.9630000000000001</v>
      </c>
      <c r="V334">
        <v>-7.6669999999999998</v>
      </c>
      <c r="W334">
        <v>-2.61</v>
      </c>
      <c r="X334">
        <v>-0.27500000000000002</v>
      </c>
      <c r="Y334">
        <v>-1.373</v>
      </c>
      <c r="Z334">
        <v>-8.1869999999999994</v>
      </c>
      <c r="AA334">
        <v>-4.0190000000000001</v>
      </c>
      <c r="AB334">
        <v>-27.102</v>
      </c>
      <c r="AC334">
        <v>-62.334000000000003</v>
      </c>
      <c r="AD334">
        <v>-7.5609999999999999</v>
      </c>
      <c r="AE334">
        <v>-5.7759999999999998</v>
      </c>
      <c r="AF334">
        <v>-2.1070000000000002</v>
      </c>
      <c r="AG334">
        <v>-6.4960000000000004</v>
      </c>
      <c r="AH334">
        <v>-4.7270000000000003</v>
      </c>
      <c r="AI334">
        <v>-1.367</v>
      </c>
      <c r="AJ334">
        <v>-0.54800000000000004</v>
      </c>
      <c r="AK334">
        <v>-1.849</v>
      </c>
    </row>
    <row r="335" spans="1:37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-14.78</v>
      </c>
      <c r="F335">
        <v>-27.094000000000001</v>
      </c>
      <c r="G335">
        <v>-0.17399999999999999</v>
      </c>
      <c r="H335">
        <v>-2.6970000000000001</v>
      </c>
      <c r="I335">
        <v>-5.9829999999999997</v>
      </c>
      <c r="J335">
        <v>-4.4429999999999996</v>
      </c>
      <c r="K335">
        <v>0</v>
      </c>
      <c r="L335">
        <v>-8.1110000000000007</v>
      </c>
      <c r="M335">
        <v>0</v>
      </c>
      <c r="N335">
        <v>-1.7869999999999999</v>
      </c>
      <c r="O335">
        <v>0</v>
      </c>
      <c r="P335">
        <v>-0.87</v>
      </c>
      <c r="Q335">
        <v>-3.1120000000000001</v>
      </c>
      <c r="R335">
        <v>-11.760999999999999</v>
      </c>
      <c r="S335">
        <v>-65.756</v>
      </c>
      <c r="T335">
        <v>-55.665999999999997</v>
      </c>
      <c r="U335">
        <v>-5.3310000000000004</v>
      </c>
      <c r="V335">
        <v>-41.648000000000003</v>
      </c>
      <c r="W335">
        <v>-6.1360000000000001</v>
      </c>
      <c r="X335">
        <v>-1.0920000000000001</v>
      </c>
      <c r="Y335">
        <v>-6.2770000000000001</v>
      </c>
      <c r="Z335">
        <v>0</v>
      </c>
      <c r="AA335">
        <v>0</v>
      </c>
      <c r="AB335">
        <v>0</v>
      </c>
      <c r="AC335">
        <v>-11.404999999999999</v>
      </c>
      <c r="AD335">
        <v>0</v>
      </c>
      <c r="AE335">
        <v>-8.0440000000000005</v>
      </c>
      <c r="AF335">
        <v>0</v>
      </c>
      <c r="AG335">
        <v>-5.0590000000000002</v>
      </c>
      <c r="AH335">
        <v>-7.8090000000000002</v>
      </c>
      <c r="AI335">
        <v>-1E-3</v>
      </c>
      <c r="AJ335">
        <v>0</v>
      </c>
      <c r="AK335">
        <v>0</v>
      </c>
    </row>
    <row r="336" spans="1:37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0.54</v>
      </c>
      <c r="L336">
        <v>0</v>
      </c>
      <c r="M336">
        <v>1.4750000000000001</v>
      </c>
      <c r="N336">
        <v>0</v>
      </c>
      <c r="O336">
        <v>3.3000000000000002E-2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</row>
    <row r="337" spans="1:37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</row>
    <row r="338" spans="1:37" ht="15.75" x14ac:dyDescent="0.25">
      <c r="A338" s="7" t="s">
        <v>605</v>
      </c>
      <c r="B338" s="7" t="s">
        <v>606</v>
      </c>
      <c r="C338" s="7"/>
      <c r="D338" s="7"/>
      <c r="E338">
        <v>120602.79</v>
      </c>
      <c r="F338">
        <v>272698.77799999999</v>
      </c>
      <c r="G338">
        <v>218051.53899999999</v>
      </c>
      <c r="H338">
        <v>19120.555</v>
      </c>
      <c r="I338">
        <v>84740.671000000002</v>
      </c>
      <c r="J338">
        <v>53502.114000000001</v>
      </c>
      <c r="K338">
        <v>151785.88099999999</v>
      </c>
      <c r="L338">
        <v>346591.24300000002</v>
      </c>
      <c r="M338">
        <v>38717.095999999998</v>
      </c>
      <c r="N338">
        <v>56265.663</v>
      </c>
      <c r="O338">
        <v>9924.2139999999999</v>
      </c>
      <c r="P338">
        <v>158312.845</v>
      </c>
      <c r="Q338">
        <v>95246</v>
      </c>
      <c r="R338">
        <v>42882.908000000003</v>
      </c>
      <c r="S338">
        <v>159414.758</v>
      </c>
      <c r="T338">
        <v>90754.324999999997</v>
      </c>
      <c r="U338">
        <v>13994.156000000001</v>
      </c>
      <c r="V338">
        <v>453650.549</v>
      </c>
      <c r="W338">
        <v>161675.11300000001</v>
      </c>
      <c r="X338">
        <v>15266.121999999999</v>
      </c>
      <c r="Y338">
        <v>260823.97399999999</v>
      </c>
      <c r="Z338">
        <v>15424.84</v>
      </c>
      <c r="AA338">
        <v>8191.7259999999997</v>
      </c>
      <c r="AB338">
        <v>209999.55100000001</v>
      </c>
      <c r="AC338">
        <v>111421.622</v>
      </c>
      <c r="AD338">
        <v>17002.727999999999</v>
      </c>
      <c r="AE338">
        <v>12616.344999999999</v>
      </c>
      <c r="AF338">
        <v>4814.933</v>
      </c>
      <c r="AG338">
        <v>15702.489</v>
      </c>
      <c r="AH338">
        <v>9678.1010000000006</v>
      </c>
      <c r="AI338">
        <v>2604.9810000000002</v>
      </c>
      <c r="AJ338">
        <v>1606.027</v>
      </c>
      <c r="AK338">
        <v>3835.4349999999999</v>
      </c>
    </row>
    <row r="340" spans="1:37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 t="shared" ref="H340:AK340" si="0">SUM(H5:H337)-H338</f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</row>
    <row r="342" spans="1:37" x14ac:dyDescent="0.2">
      <c r="A342" t="s">
        <v>608</v>
      </c>
      <c r="D342">
        <v>1</v>
      </c>
      <c r="E342" s="11">
        <f>SUMIF($D$4:$D$336,$D$342,E4:E336)</f>
        <v>2841.85</v>
      </c>
      <c r="F342" s="11">
        <f>SUMIF($D$4:$D$336,$D$342,F4:F336)</f>
        <v>25819.038999999997</v>
      </c>
      <c r="G342" s="11">
        <f>SUMIF($D$4:$D$336,$D$342,G4:G336)</f>
        <v>4241.59</v>
      </c>
      <c r="H342" s="11">
        <f t="shared" ref="H342:AK342" si="1">SUMIF($D$4:$D$336,$D$342,H4:H336)</f>
        <v>1951.2869999999998</v>
      </c>
      <c r="I342" s="11">
        <f t="shared" si="1"/>
        <v>1663.1280000000002</v>
      </c>
      <c r="J342" s="11">
        <f t="shared" si="1"/>
        <v>1057.856</v>
      </c>
      <c r="K342" s="11">
        <f t="shared" si="1"/>
        <v>2500.2060000000001</v>
      </c>
      <c r="L342" s="11">
        <f t="shared" si="1"/>
        <v>38829.938000000002</v>
      </c>
      <c r="M342" s="11">
        <f t="shared" si="1"/>
        <v>1238.0890000000002</v>
      </c>
      <c r="N342" s="11">
        <f t="shared" si="1"/>
        <v>1452.2449999999999</v>
      </c>
      <c r="O342" s="11">
        <f t="shared" si="1"/>
        <v>1189.2809999999999</v>
      </c>
      <c r="P342" s="11">
        <f>SUMIF($D$4:$D$336,$D$342,P4:P336)</f>
        <v>6709.4969999999994</v>
      </c>
      <c r="Q342" s="11">
        <f t="shared" si="1"/>
        <v>3198.9809999999998</v>
      </c>
      <c r="R342" s="11">
        <f t="shared" si="1"/>
        <v>1226.4950000000001</v>
      </c>
      <c r="S342" s="11">
        <f t="shared" si="1"/>
        <v>13220.671999999999</v>
      </c>
      <c r="T342" s="11">
        <f t="shared" si="1"/>
        <v>7185.5130000000008</v>
      </c>
      <c r="U342" s="11">
        <f>SUMIF($D$4:$D$336,$D$342,U4:U336)</f>
        <v>201.17500000000001</v>
      </c>
      <c r="V342" s="11">
        <f t="shared" si="1"/>
        <v>24503.152999999998</v>
      </c>
      <c r="W342" s="11">
        <f t="shared" si="1"/>
        <v>16740.408000000003</v>
      </c>
      <c r="X342" s="11">
        <f t="shared" si="1"/>
        <v>636.33100000000002</v>
      </c>
      <c r="Y342" s="11">
        <f t="shared" si="1"/>
        <v>25427.667000000001</v>
      </c>
      <c r="Z342" s="11">
        <f t="shared" si="1"/>
        <v>577.34</v>
      </c>
      <c r="AA342" s="11">
        <f t="shared" si="1"/>
        <v>273.76099999999997</v>
      </c>
      <c r="AB342" s="11">
        <f t="shared" si="1"/>
        <v>9268.36</v>
      </c>
      <c r="AC342" s="11">
        <f t="shared" si="1"/>
        <v>1429.8509999999999</v>
      </c>
      <c r="AD342" s="11">
        <f t="shared" si="1"/>
        <v>1763.1670000000001</v>
      </c>
      <c r="AE342" s="11">
        <f t="shared" si="1"/>
        <v>1252.704</v>
      </c>
      <c r="AF342" s="11">
        <f t="shared" si="1"/>
        <v>835.50699999999995</v>
      </c>
      <c r="AG342" s="11">
        <f t="shared" si="1"/>
        <v>1096.048</v>
      </c>
      <c r="AH342" s="11">
        <f t="shared" si="1"/>
        <v>1123.5509999999999</v>
      </c>
      <c r="AI342" s="11">
        <f t="shared" si="1"/>
        <v>175.11500000000001</v>
      </c>
      <c r="AJ342" s="11">
        <f t="shared" si="1"/>
        <v>631.1</v>
      </c>
      <c r="AK342" s="11">
        <f t="shared" si="1"/>
        <v>173.22200000000001</v>
      </c>
    </row>
    <row r="343" spans="1:37" x14ac:dyDescent="0.2">
      <c r="A343" t="s">
        <v>609</v>
      </c>
      <c r="D343">
        <v>2</v>
      </c>
      <c r="E343" s="11">
        <f>SUMIF($D$4:$D$336,$D$343,E4:E336)</f>
        <v>49085.889000000003</v>
      </c>
      <c r="F343" s="11">
        <f>SUMIF($D$4:$D$336,$D$343,F4:F336)</f>
        <v>76884.601999999999</v>
      </c>
      <c r="G343" s="11">
        <f>SUMIF($D$4:$D$336,$D$343,G4:G336)</f>
        <v>51257.834000000003</v>
      </c>
      <c r="H343" s="11">
        <f t="shared" ref="H343:AK343" si="2">SUMIF($D$4:$D$336,$D$343,H4:H336)</f>
        <v>17179.960999999999</v>
      </c>
      <c r="I343" s="11">
        <f t="shared" si="2"/>
        <v>27741.921000000002</v>
      </c>
      <c r="J343" s="11">
        <f t="shared" si="2"/>
        <v>10749.957999999999</v>
      </c>
      <c r="K343" s="11">
        <f t="shared" si="2"/>
        <v>61763.076000000001</v>
      </c>
      <c r="L343" s="11">
        <f t="shared" si="2"/>
        <v>97449.191000000006</v>
      </c>
      <c r="M343" s="11">
        <f t="shared" si="2"/>
        <v>35760.372000000003</v>
      </c>
      <c r="N343" s="11">
        <f t="shared" si="2"/>
        <v>22201.435999999998</v>
      </c>
      <c r="O343" s="11">
        <f t="shared" si="2"/>
        <v>0</v>
      </c>
      <c r="P343" s="11">
        <f>SUMIF($D$4:$D$336,$D$343,P4:P336)</f>
        <v>36221.809000000001</v>
      </c>
      <c r="Q343" s="11">
        <f t="shared" si="2"/>
        <v>19342.11</v>
      </c>
      <c r="R343" s="11">
        <f t="shared" si="2"/>
        <v>15764.786999999998</v>
      </c>
      <c r="S343" s="11">
        <f t="shared" si="2"/>
        <v>6249.3379999999997</v>
      </c>
      <c r="T343" s="11">
        <f t="shared" si="2"/>
        <v>41912.815000000002</v>
      </c>
      <c r="U343" s="11">
        <f>SUMIF($D$4:$D$336,$D$343,U4:U336)</f>
        <v>0</v>
      </c>
      <c r="V343" s="11">
        <f t="shared" si="2"/>
        <v>143897.99899999998</v>
      </c>
      <c r="W343" s="11">
        <f t="shared" si="2"/>
        <v>2079.8270000000002</v>
      </c>
      <c r="X343" s="11">
        <f t="shared" si="2"/>
        <v>3601.0219999999999</v>
      </c>
      <c r="Y343" s="11">
        <f t="shared" si="2"/>
        <v>124665.56299999999</v>
      </c>
      <c r="Z343" s="11">
        <f t="shared" si="2"/>
        <v>6580.6309999999994</v>
      </c>
      <c r="AA343" s="11">
        <f t="shared" si="2"/>
        <v>0</v>
      </c>
      <c r="AB343" s="11">
        <f t="shared" si="2"/>
        <v>69965.115000000005</v>
      </c>
      <c r="AC343" s="11">
        <f t="shared" si="2"/>
        <v>26127.749</v>
      </c>
      <c r="AD343" s="11">
        <f t="shared" si="2"/>
        <v>8848.6129999999994</v>
      </c>
      <c r="AE343" s="11">
        <f t="shared" si="2"/>
        <v>5893.6660000000002</v>
      </c>
      <c r="AF343" s="11">
        <f t="shared" si="2"/>
        <v>0</v>
      </c>
      <c r="AG343" s="11">
        <f t="shared" si="2"/>
        <v>7716.48</v>
      </c>
      <c r="AH343" s="11">
        <f t="shared" si="2"/>
        <v>4583.2330000000002</v>
      </c>
      <c r="AI343" s="11">
        <f t="shared" si="2"/>
        <v>545.53399999999999</v>
      </c>
      <c r="AJ343" s="11">
        <f t="shared" si="2"/>
        <v>0</v>
      </c>
      <c r="AK343" s="11">
        <f t="shared" si="2"/>
        <v>0</v>
      </c>
    </row>
    <row r="344" spans="1:37" x14ac:dyDescent="0.2">
      <c r="A344" t="s">
        <v>610</v>
      </c>
      <c r="D344">
        <v>3</v>
      </c>
      <c r="E344" s="11">
        <f>SUMIF($D$4:$D$336,$D$344,E4:E336)</f>
        <v>48364.925999999992</v>
      </c>
      <c r="F344" s="11">
        <f>SUMIF($D$4:$D$336,$D$344,F4:F336)</f>
        <v>0</v>
      </c>
      <c r="G344" s="11">
        <f>SUMIF($D$4:$D$336,$D$344,G4:G336)</f>
        <v>53561.909</v>
      </c>
      <c r="H344" s="11">
        <f t="shared" ref="H344:AK344" si="3">SUMIF($D$4:$D$336,$D$344,H4:H336)</f>
        <v>0</v>
      </c>
      <c r="I344" s="11">
        <f t="shared" si="3"/>
        <v>25320.253999999997</v>
      </c>
      <c r="J344" s="11">
        <f t="shared" si="3"/>
        <v>12217.259999999998</v>
      </c>
      <c r="K344" s="11">
        <f t="shared" si="3"/>
        <v>58577.338000000003</v>
      </c>
      <c r="L344" s="11">
        <f t="shared" si="3"/>
        <v>0</v>
      </c>
      <c r="M344" s="11">
        <f t="shared" si="3"/>
        <v>0</v>
      </c>
      <c r="N344" s="11">
        <f t="shared" si="3"/>
        <v>17589.618999999999</v>
      </c>
      <c r="O344" s="11">
        <f t="shared" si="3"/>
        <v>21.329000000000001</v>
      </c>
      <c r="P344" s="11">
        <f>SUMIF($D$4:$D$336,$D$344,P4:P336)</f>
        <v>36045.286</v>
      </c>
      <c r="Q344" s="11">
        <f t="shared" si="3"/>
        <v>21822.059999999998</v>
      </c>
      <c r="R344" s="11">
        <f t="shared" si="3"/>
        <v>16069.904999999999</v>
      </c>
      <c r="S344" s="11">
        <f t="shared" si="3"/>
        <v>0</v>
      </c>
      <c r="T344" s="11">
        <f t="shared" si="3"/>
        <v>0</v>
      </c>
      <c r="U344" s="11">
        <f>SUMIF($D$4:$D$336,$D$344,U4:U336)</f>
        <v>6372.415</v>
      </c>
      <c r="V344" s="11">
        <f t="shared" si="3"/>
        <v>147223.682</v>
      </c>
      <c r="W344" s="11">
        <f t="shared" si="3"/>
        <v>0</v>
      </c>
      <c r="X344" s="11">
        <f t="shared" si="3"/>
        <v>3390.8020000000001</v>
      </c>
      <c r="Y344" s="11">
        <f t="shared" si="3"/>
        <v>0</v>
      </c>
      <c r="Z344" s="11">
        <f t="shared" si="3"/>
        <v>6713.2329999999993</v>
      </c>
      <c r="AA344" s="11">
        <f t="shared" si="3"/>
        <v>0</v>
      </c>
      <c r="AB344" s="11">
        <f t="shared" si="3"/>
        <v>48738.865000000005</v>
      </c>
      <c r="AC344" s="11">
        <f t="shared" si="3"/>
        <v>27321.513999999999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0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1768.2639999999999</v>
      </c>
    </row>
    <row r="345" spans="1:37" x14ac:dyDescent="0.2">
      <c r="A345" t="s">
        <v>611</v>
      </c>
      <c r="B345">
        <v>7</v>
      </c>
      <c r="D345">
        <v>4</v>
      </c>
      <c r="E345" s="11">
        <f>SUMIF($D$4:$D$336,$D$345,E4:E336)</f>
        <v>11570.899000000001</v>
      </c>
      <c r="F345" s="11">
        <f>SUMIF($D$4:$D$336,$D$345,F4:F336)</f>
        <v>169380.432</v>
      </c>
      <c r="G345" s="11">
        <f>SUMIF($D$4:$D$336,$D$345,G4:G336)</f>
        <v>105379.78200000001</v>
      </c>
      <c r="H345" s="11">
        <f t="shared" ref="H345:AK345" si="4">SUMIF($D$4:$D$336,$D$345,H4:H336)</f>
        <v>0</v>
      </c>
      <c r="I345" s="11">
        <f t="shared" si="4"/>
        <v>29882.002</v>
      </c>
      <c r="J345" s="11">
        <f t="shared" si="4"/>
        <v>29371.172999999999</v>
      </c>
      <c r="K345" s="11">
        <f t="shared" si="4"/>
        <v>14657.375</v>
      </c>
      <c r="L345" s="11">
        <f t="shared" si="4"/>
        <v>207527.101</v>
      </c>
      <c r="M345" s="11">
        <f t="shared" si="4"/>
        <v>0</v>
      </c>
      <c r="N345" s="11">
        <f t="shared" si="4"/>
        <v>13752.589</v>
      </c>
      <c r="O345" s="11">
        <f t="shared" si="4"/>
        <v>8468.9920000000002</v>
      </c>
      <c r="P345" s="11">
        <f>SUMIF($D$4:$D$336,$D$345,P4:P336)</f>
        <v>75364.786000000007</v>
      </c>
      <c r="Q345" s="11">
        <f t="shared" si="4"/>
        <v>47212.686000000002</v>
      </c>
      <c r="R345" s="11">
        <f t="shared" si="4"/>
        <v>8729.0169999999998</v>
      </c>
      <c r="S345" s="11">
        <f t="shared" si="4"/>
        <v>139553.351</v>
      </c>
      <c r="T345" s="11">
        <f t="shared" si="4"/>
        <v>41756.082000000002</v>
      </c>
      <c r="U345" s="11">
        <f>SUMIF($D$4:$D$336,$D$345,U4:U336)</f>
        <v>7431.86</v>
      </c>
      <c r="V345" s="11">
        <f t="shared" si="4"/>
        <v>136370.58499999999</v>
      </c>
      <c r="W345" s="11">
        <f t="shared" si="4"/>
        <v>142863.62400000001</v>
      </c>
      <c r="X345" s="11">
        <f t="shared" si="4"/>
        <v>7588.4540000000006</v>
      </c>
      <c r="Y345" s="11">
        <f t="shared" si="4"/>
        <v>110738.394</v>
      </c>
      <c r="Z345" s="11">
        <f t="shared" si="4"/>
        <v>1376.3410000000001</v>
      </c>
      <c r="AA345" s="11">
        <f t="shared" si="4"/>
        <v>7921.9840000000004</v>
      </c>
      <c r="AB345" s="11">
        <f t="shared" si="4"/>
        <v>82049.054000000004</v>
      </c>
      <c r="AC345" s="11">
        <f t="shared" si="4"/>
        <v>54309.695999999996</v>
      </c>
      <c r="AD345" s="11">
        <f t="shared" si="4"/>
        <v>6398.509</v>
      </c>
      <c r="AE345" s="11">
        <f t="shared" si="4"/>
        <v>5483.7950000000001</v>
      </c>
      <c r="AF345" s="11">
        <f t="shared" si="4"/>
        <v>3524.393</v>
      </c>
      <c r="AG345" s="11">
        <f t="shared" si="4"/>
        <v>6901.5159999999996</v>
      </c>
      <c r="AH345" s="11">
        <f t="shared" si="4"/>
        <v>3983.84</v>
      </c>
      <c r="AI345" s="11">
        <f t="shared" si="4"/>
        <v>1704.3419999999999</v>
      </c>
      <c r="AJ345" s="11">
        <f t="shared" si="4"/>
        <v>975.47499999999991</v>
      </c>
      <c r="AK345" s="11">
        <f t="shared" si="4"/>
        <v>1895.798</v>
      </c>
    </row>
    <row r="346" spans="1:37" x14ac:dyDescent="0.2">
      <c r="A346" t="s">
        <v>612</v>
      </c>
      <c r="D346">
        <v>5</v>
      </c>
      <c r="E346" s="11">
        <f>SUMIF($D$4:$D$336,$D$346,E4:E336)</f>
        <v>6967.08</v>
      </c>
      <c r="F346" s="11">
        <f>SUMIF($D$4:$D$336,$D$346,F4:F336)</f>
        <v>0</v>
      </c>
      <c r="G346" s="11">
        <f>SUMIF($D$4:$D$336,$D$346,G4:G336)</f>
        <v>3420.1759999999999</v>
      </c>
      <c r="H346" s="11">
        <f t="shared" ref="H346:AK346" si="5">SUMIF($D$4:$D$336,$D$346,H4:H336)</f>
        <v>0</v>
      </c>
      <c r="I346" s="11">
        <f t="shared" si="5"/>
        <v>0</v>
      </c>
      <c r="J346" s="11">
        <f t="shared" si="5"/>
        <v>101.627</v>
      </c>
      <c r="K346" s="11">
        <f t="shared" si="5"/>
        <v>12037.764999999999</v>
      </c>
      <c r="L346" s="11">
        <f t="shared" si="5"/>
        <v>2970.2759999999998</v>
      </c>
      <c r="M346" s="11">
        <f t="shared" si="5"/>
        <v>1729.3389999999999</v>
      </c>
      <c r="N346" s="11">
        <f t="shared" si="5"/>
        <v>1174.558</v>
      </c>
      <c r="O346" s="11">
        <f t="shared" si="5"/>
        <v>179.291</v>
      </c>
      <c r="P346" s="11">
        <f>SUMIF($D$4:$D$336,$D$346,P4:P336)</f>
        <v>4051.9119999999998</v>
      </c>
      <c r="Q346" s="11">
        <f t="shared" si="5"/>
        <v>3501.2890000000002</v>
      </c>
      <c r="R346" s="11">
        <f t="shared" si="5"/>
        <v>928.50199999999995</v>
      </c>
      <c r="S346" s="11">
        <f t="shared" si="5"/>
        <v>535.69200000000001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870.45100000000002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1.2999999999999999E-2</v>
      </c>
      <c r="AI346" s="11">
        <f t="shared" si="5"/>
        <v>0</v>
      </c>
      <c r="AJ346" s="11">
        <f t="shared" si="5"/>
        <v>0</v>
      </c>
      <c r="AK346" s="11">
        <f t="shared" si="5"/>
        <v>0</v>
      </c>
    </row>
    <row r="347" spans="1:37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1772.146</v>
      </c>
      <c r="F347" s="11">
        <f>SUMIF($D$4:$D$336,$D$347,F4:F336)+SUMIF($D$4:$D$336,$B$347,F4:F336)</f>
        <v>614.70499999999993</v>
      </c>
      <c r="G347" s="11">
        <f>SUMIF($D$4:$D$336,$D$347,G4:G336)+SUMIF($D$4:$D$336,$B$347,G4:G336)</f>
        <v>190.24799999999993</v>
      </c>
      <c r="H347" s="11">
        <f t="shared" ref="H347:AK347" si="6">SUMIF($D$4:$D$336,$D$347,H4:H336)+SUMIF($D$4:$D$336,$B$347,H4:H336)</f>
        <v>-10.693000000000001</v>
      </c>
      <c r="I347" s="11">
        <f t="shared" si="6"/>
        <v>133.36599999999999</v>
      </c>
      <c r="J347" s="11">
        <f t="shared" si="6"/>
        <v>4.2399999999999967</v>
      </c>
      <c r="K347" s="11">
        <f t="shared" si="6"/>
        <v>2250.1209999999996</v>
      </c>
      <c r="L347" s="11">
        <f t="shared" si="6"/>
        <v>-185.26299999999998</v>
      </c>
      <c r="M347" s="11">
        <f t="shared" si="6"/>
        <v>-10.704000000000001</v>
      </c>
      <c r="N347" s="11">
        <f t="shared" si="6"/>
        <v>95.215999999999994</v>
      </c>
      <c r="O347" s="11">
        <f t="shared" si="6"/>
        <v>65.321000000000012</v>
      </c>
      <c r="P347" s="11">
        <f>SUMIF($D$4:$D$336,$D$347,P4:P336)+SUMIF($D$4:$D$336,$B$347,P4:P336)</f>
        <v>-80.445000000000007</v>
      </c>
      <c r="Q347" s="11">
        <f t="shared" si="6"/>
        <v>168.874</v>
      </c>
      <c r="R347" s="11">
        <f t="shared" si="6"/>
        <v>164.20200000000003</v>
      </c>
      <c r="S347" s="11">
        <f t="shared" si="6"/>
        <v>-144.29500000000002</v>
      </c>
      <c r="T347" s="11">
        <f t="shared" si="6"/>
        <v>-100.08499999999999</v>
      </c>
      <c r="U347" s="11">
        <f>SUMIF($D$4:$D$336,$D$347,U4:U336)+SUMIF($D$4:$D$336,$B$347,U4:U336)</f>
        <v>-11.294</v>
      </c>
      <c r="V347" s="11">
        <f t="shared" si="6"/>
        <v>1655.13</v>
      </c>
      <c r="W347" s="11">
        <f t="shared" si="6"/>
        <v>-8.7460000000000004</v>
      </c>
      <c r="X347" s="11">
        <f t="shared" si="6"/>
        <v>49.512999999999998</v>
      </c>
      <c r="Y347" s="11">
        <f t="shared" si="6"/>
        <v>-7.65</v>
      </c>
      <c r="Z347" s="11">
        <f t="shared" si="6"/>
        <v>177.29499999999999</v>
      </c>
      <c r="AA347" s="11">
        <f t="shared" si="6"/>
        <v>-4.0190000000000001</v>
      </c>
      <c r="AB347" s="11">
        <f t="shared" si="6"/>
        <v>-21.843</v>
      </c>
      <c r="AC347" s="11">
        <f t="shared" si="6"/>
        <v>1362.3609999999999</v>
      </c>
      <c r="AD347" s="11">
        <f t="shared" si="6"/>
        <v>-7.5609999999999999</v>
      </c>
      <c r="AE347" s="11">
        <f t="shared" si="6"/>
        <v>-13.82</v>
      </c>
      <c r="AF347" s="11">
        <f t="shared" si="6"/>
        <v>455.03299999999996</v>
      </c>
      <c r="AG347" s="11">
        <f t="shared" si="6"/>
        <v>-11.555</v>
      </c>
      <c r="AH347" s="11">
        <f t="shared" si="6"/>
        <v>-12.536000000000001</v>
      </c>
      <c r="AI347" s="11">
        <f t="shared" si="6"/>
        <v>179.99</v>
      </c>
      <c r="AJ347" s="11">
        <f t="shared" si="6"/>
        <v>-0.54800000000000004</v>
      </c>
      <c r="AK347" s="11">
        <f t="shared" si="6"/>
        <v>-1.849</v>
      </c>
    </row>
    <row r="348" spans="1:37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</row>
    <row r="349" spans="1:37" x14ac:dyDescent="0.2">
      <c r="E349">
        <f>SUM(E342:E348)</f>
        <v>120602.79</v>
      </c>
      <c r="F349">
        <f>SUM(F342:F348)</f>
        <v>272698.77799999999</v>
      </c>
      <c r="G349">
        <f>SUM(G342:G348)</f>
        <v>218051.53899999999</v>
      </c>
      <c r="H349">
        <f t="shared" ref="H349:AK349" si="7">SUM(H342:H348)</f>
        <v>19120.555</v>
      </c>
      <c r="I349">
        <f t="shared" si="7"/>
        <v>84740.670999999988</v>
      </c>
      <c r="J349">
        <f t="shared" si="7"/>
        <v>53502.113999999994</v>
      </c>
      <c r="K349">
        <f t="shared" si="7"/>
        <v>151785.88100000002</v>
      </c>
      <c r="L349">
        <f t="shared" si="7"/>
        <v>346591.24300000002</v>
      </c>
      <c r="M349">
        <f t="shared" si="7"/>
        <v>38717.096000000005</v>
      </c>
      <c r="N349">
        <f t="shared" si="7"/>
        <v>56265.662999999993</v>
      </c>
      <c r="O349">
        <f t="shared" si="7"/>
        <v>9924.2139999999999</v>
      </c>
      <c r="P349">
        <f>SUM(P342:P348)</f>
        <v>158312.84500000003</v>
      </c>
      <c r="Q349">
        <f t="shared" si="7"/>
        <v>95246</v>
      </c>
      <c r="R349">
        <f t="shared" si="7"/>
        <v>42882.907999999996</v>
      </c>
      <c r="S349">
        <f t="shared" si="7"/>
        <v>159414.758</v>
      </c>
      <c r="T349">
        <f t="shared" si="7"/>
        <v>90754.324999999997</v>
      </c>
      <c r="U349">
        <f>SUM(U342:U348)</f>
        <v>13994.156000000001</v>
      </c>
      <c r="V349">
        <f t="shared" si="7"/>
        <v>453650.549</v>
      </c>
      <c r="W349">
        <f t="shared" si="7"/>
        <v>161675.11300000001</v>
      </c>
      <c r="X349">
        <f t="shared" si="7"/>
        <v>15266.122000000001</v>
      </c>
      <c r="Y349">
        <f t="shared" si="7"/>
        <v>260823.97399999999</v>
      </c>
      <c r="Z349">
        <f t="shared" si="7"/>
        <v>15424.839999999998</v>
      </c>
      <c r="AA349">
        <f t="shared" si="7"/>
        <v>8191.7260000000006</v>
      </c>
      <c r="AB349">
        <f t="shared" si="7"/>
        <v>209999.55100000004</v>
      </c>
      <c r="AC349">
        <f t="shared" si="7"/>
        <v>111421.622</v>
      </c>
      <c r="AD349">
        <f t="shared" si="7"/>
        <v>17002.727999999996</v>
      </c>
      <c r="AE349">
        <f t="shared" si="7"/>
        <v>12616.345000000001</v>
      </c>
      <c r="AF349">
        <f t="shared" si="7"/>
        <v>4814.933</v>
      </c>
      <c r="AG349">
        <f t="shared" si="7"/>
        <v>15702.489</v>
      </c>
      <c r="AH349">
        <f t="shared" si="7"/>
        <v>9678.1010000000006</v>
      </c>
      <c r="AI349">
        <f t="shared" si="7"/>
        <v>2604.9809999999998</v>
      </c>
      <c r="AJ349">
        <f t="shared" si="7"/>
        <v>1606.0269999999998</v>
      </c>
      <c r="AK349">
        <f t="shared" si="7"/>
        <v>3835.4349999999995</v>
      </c>
    </row>
    <row r="350" spans="1:37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</row>
    <row r="351" spans="1:37" x14ac:dyDescent="0.2">
      <c r="A351" s="9"/>
      <c r="B351" s="9"/>
      <c r="C351" s="9"/>
      <c r="D351" s="9"/>
      <c r="E351" s="9">
        <f>E349-E337</f>
        <v>120602.79</v>
      </c>
      <c r="F351" s="9">
        <f>F349-F337</f>
        <v>272698.77799999999</v>
      </c>
      <c r="G351" s="9">
        <f>G349-G337</f>
        <v>218051.53899999999</v>
      </c>
      <c r="H351" s="9">
        <f t="shared" ref="H351:AK351" si="8">H349-H337</f>
        <v>19120.555</v>
      </c>
      <c r="I351" s="9">
        <f t="shared" si="8"/>
        <v>84740.670999999988</v>
      </c>
      <c r="J351" s="9">
        <f t="shared" si="8"/>
        <v>53502.113999999994</v>
      </c>
      <c r="K351" s="9">
        <f t="shared" si="8"/>
        <v>151785.88100000002</v>
      </c>
      <c r="L351" s="9">
        <f t="shared" si="8"/>
        <v>346591.24300000002</v>
      </c>
      <c r="M351" s="9">
        <f t="shared" si="8"/>
        <v>38717.096000000005</v>
      </c>
      <c r="N351" s="9">
        <f t="shared" si="8"/>
        <v>56265.662999999993</v>
      </c>
      <c r="O351" s="9">
        <f t="shared" si="8"/>
        <v>9924.2139999999999</v>
      </c>
      <c r="P351" s="9">
        <f>P349-P337</f>
        <v>158312.84500000003</v>
      </c>
      <c r="Q351" s="9">
        <f t="shared" si="8"/>
        <v>95246</v>
      </c>
      <c r="R351" s="9">
        <f t="shared" si="8"/>
        <v>42882.907999999996</v>
      </c>
      <c r="S351" s="9">
        <f t="shared" si="8"/>
        <v>159414.758</v>
      </c>
      <c r="T351" s="9">
        <f t="shared" si="8"/>
        <v>90754.324999999997</v>
      </c>
      <c r="U351" s="9">
        <f>U349-U337</f>
        <v>13994.156000000001</v>
      </c>
      <c r="V351" s="9">
        <f t="shared" si="8"/>
        <v>453650.549</v>
      </c>
      <c r="W351" s="9">
        <f t="shared" si="8"/>
        <v>161675.11300000001</v>
      </c>
      <c r="X351" s="9">
        <f t="shared" si="8"/>
        <v>15266.122000000001</v>
      </c>
      <c r="Y351" s="9">
        <f t="shared" si="8"/>
        <v>260823.97399999999</v>
      </c>
      <c r="Z351" s="9">
        <f t="shared" si="8"/>
        <v>15424.839999999998</v>
      </c>
      <c r="AA351" s="9">
        <f t="shared" si="8"/>
        <v>8191.7260000000006</v>
      </c>
      <c r="AB351" s="9">
        <f t="shared" si="8"/>
        <v>209999.55100000004</v>
      </c>
      <c r="AC351" s="9">
        <f t="shared" si="8"/>
        <v>111421.622</v>
      </c>
      <c r="AD351" s="9">
        <f t="shared" si="8"/>
        <v>17002.727999999996</v>
      </c>
      <c r="AE351" s="9">
        <f t="shared" si="8"/>
        <v>12616.345000000001</v>
      </c>
      <c r="AF351" s="9">
        <f t="shared" si="8"/>
        <v>4814.933</v>
      </c>
      <c r="AG351" s="9">
        <f t="shared" si="8"/>
        <v>15702.489</v>
      </c>
      <c r="AH351" s="9">
        <f t="shared" si="8"/>
        <v>9678.1010000000006</v>
      </c>
      <c r="AI351" s="9">
        <f t="shared" si="8"/>
        <v>2604.9809999999998</v>
      </c>
      <c r="AJ351" s="9">
        <f t="shared" si="8"/>
        <v>1606.0269999999998</v>
      </c>
      <c r="AK351" s="9">
        <f t="shared" si="8"/>
        <v>3835.4349999999995</v>
      </c>
    </row>
    <row r="352" spans="1:37" x14ac:dyDescent="0.2">
      <c r="E352" s="12">
        <f>E2</f>
        <v>1078</v>
      </c>
      <c r="F352" s="12">
        <f>F2</f>
        <v>1536</v>
      </c>
      <c r="G352" s="12">
        <f>G2</f>
        <v>7232</v>
      </c>
      <c r="H352" s="12">
        <f t="shared" ref="H352:AK352" si="9">H2</f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</row>
    <row r="353" spans="1:37" x14ac:dyDescent="0.2">
      <c r="A353" t="s">
        <v>608</v>
      </c>
      <c r="E353" s="13">
        <f>E342/E349</f>
        <v>2.3563716892453318E-2</v>
      </c>
      <c r="F353" s="13">
        <f>F342/F349</f>
        <v>9.4679701865037325E-2</v>
      </c>
      <c r="G353" s="13">
        <f>G342/G349</f>
        <v>1.9452236014715771E-2</v>
      </c>
      <c r="H353" s="13">
        <f t="shared" ref="H353:AK353" si="10">H342/H349</f>
        <v>0.10205179713664168</v>
      </c>
      <c r="I353" s="13">
        <f t="shared" si="10"/>
        <v>1.9626089578639285E-2</v>
      </c>
      <c r="J353" s="13">
        <f t="shared" si="10"/>
        <v>1.9772228065605035E-2</v>
      </c>
      <c r="K353" s="13">
        <f t="shared" si="10"/>
        <v>1.6471927319774884E-2</v>
      </c>
      <c r="L353" s="13">
        <f t="shared" si="10"/>
        <v>0.11203381154093382</v>
      </c>
      <c r="M353" s="13">
        <f t="shared" si="10"/>
        <v>3.197783738739083E-2</v>
      </c>
      <c r="N353" s="13">
        <f t="shared" si="10"/>
        <v>2.581050186860857E-2</v>
      </c>
      <c r="O353" s="13">
        <f t="shared" si="10"/>
        <v>0.11983629131737787</v>
      </c>
      <c r="P353" s="13">
        <f>P342/P349</f>
        <v>4.2381254660668867E-2</v>
      </c>
      <c r="Q353" s="13">
        <f t="shared" si="10"/>
        <v>3.3586512819435983E-2</v>
      </c>
      <c r="R353" s="13">
        <f t="shared" si="10"/>
        <v>2.8601022113518986E-2</v>
      </c>
      <c r="S353" s="13">
        <f t="shared" si="10"/>
        <v>8.2932547562503581E-2</v>
      </c>
      <c r="T353" s="13">
        <f t="shared" si="10"/>
        <v>7.9175433236928383E-2</v>
      </c>
      <c r="U353" s="13">
        <f>U342/U349</f>
        <v>1.437564366153986E-2</v>
      </c>
      <c r="V353" s="13">
        <f t="shared" si="10"/>
        <v>5.4013277519476779E-2</v>
      </c>
      <c r="W353" s="13">
        <f t="shared" si="10"/>
        <v>0.10354350579609616</v>
      </c>
      <c r="X353" s="13">
        <f t="shared" si="10"/>
        <v>4.1682556971574046E-2</v>
      </c>
      <c r="Y353" s="13">
        <f t="shared" si="10"/>
        <v>9.7489761428142349E-2</v>
      </c>
      <c r="Z353" s="13">
        <f t="shared" si="10"/>
        <v>3.742923751559174E-2</v>
      </c>
      <c r="AA353" s="13">
        <f t="shared" si="10"/>
        <v>3.3419208601459562E-2</v>
      </c>
      <c r="AB353" s="13">
        <f t="shared" si="10"/>
        <v>4.4135141984184521E-2</v>
      </c>
      <c r="AC353" s="13">
        <f t="shared" si="10"/>
        <v>1.2832796492587407E-2</v>
      </c>
      <c r="AD353" s="13">
        <f t="shared" si="10"/>
        <v>0.1036990652323557</v>
      </c>
      <c r="AE353" s="13">
        <f t="shared" si="10"/>
        <v>9.9292148399556274E-2</v>
      </c>
      <c r="AF353" s="13">
        <f t="shared" si="10"/>
        <v>0.17352411757339095</v>
      </c>
      <c r="AG353" s="13">
        <f t="shared" si="10"/>
        <v>6.9800908633019895E-2</v>
      </c>
      <c r="AH353" s="13">
        <f t="shared" si="10"/>
        <v>0.11609209285995258</v>
      </c>
      <c r="AI353" s="13">
        <f t="shared" si="10"/>
        <v>6.7223139055524794E-2</v>
      </c>
      <c r="AJ353" s="13">
        <f t="shared" si="10"/>
        <v>0.39295727904948052</v>
      </c>
      <c r="AK353" s="13">
        <f t="shared" si="10"/>
        <v>4.5163586398935203E-2</v>
      </c>
    </row>
    <row r="354" spans="1:37" x14ac:dyDescent="0.2">
      <c r="A354" t="s">
        <v>609</v>
      </c>
      <c r="E354" s="13">
        <f>E343/E349</f>
        <v>0.40700458919731464</v>
      </c>
      <c r="F354" s="13">
        <f>F343/F349</f>
        <v>0.28193966457744818</v>
      </c>
      <c r="G354" s="13">
        <f>G343/G349</f>
        <v>0.23507210375616749</v>
      </c>
      <c r="H354" s="13">
        <f t="shared" ref="H354:AK354" si="11">H343/H349</f>
        <v>0.89850744395233295</v>
      </c>
      <c r="I354" s="13">
        <f t="shared" si="11"/>
        <v>0.32737433717040082</v>
      </c>
      <c r="J354" s="13">
        <f t="shared" si="11"/>
        <v>0.20092585500453308</v>
      </c>
      <c r="K354" s="13">
        <f t="shared" si="11"/>
        <v>0.4069092302465207</v>
      </c>
      <c r="L354" s="13">
        <f t="shared" si="11"/>
        <v>0.28116460807407068</v>
      </c>
      <c r="M354" s="13">
        <f t="shared" si="11"/>
        <v>0.92363259889119775</v>
      </c>
      <c r="N354" s="13">
        <f t="shared" si="11"/>
        <v>0.39458232279249961</v>
      </c>
      <c r="O354" s="13">
        <f t="shared" si="11"/>
        <v>0</v>
      </c>
      <c r="P354" s="13">
        <f>P343/P349</f>
        <v>0.22879892658109957</v>
      </c>
      <c r="Q354" s="13">
        <f t="shared" si="11"/>
        <v>0.20307529975012076</v>
      </c>
      <c r="R354" s="13">
        <f t="shared" si="11"/>
        <v>0.36762401934122563</v>
      </c>
      <c r="S354" s="13">
        <f t="shared" si="11"/>
        <v>3.920175320279945E-2</v>
      </c>
      <c r="T354" s="13">
        <f t="shared" si="11"/>
        <v>0.46182719115590365</v>
      </c>
      <c r="U354" s="13">
        <f>U343/U349</f>
        <v>0</v>
      </c>
      <c r="V354" s="13">
        <f t="shared" si="11"/>
        <v>0.31720009888051515</v>
      </c>
      <c r="W354" s="13">
        <f t="shared" si="11"/>
        <v>1.2864237181637227E-2</v>
      </c>
      <c r="X354" s="13">
        <f t="shared" si="11"/>
        <v>0.23588321906506443</v>
      </c>
      <c r="Y354" s="13">
        <f t="shared" si="11"/>
        <v>0.47796819091484283</v>
      </c>
      <c r="Z354" s="13">
        <f t="shared" si="11"/>
        <v>0.42662555981131733</v>
      </c>
      <c r="AA354" s="13">
        <f t="shared" si="11"/>
        <v>0</v>
      </c>
      <c r="AB354" s="13">
        <f t="shared" si="11"/>
        <v>0.33316792663047168</v>
      </c>
      <c r="AC354" s="13">
        <f t="shared" si="11"/>
        <v>0.23449442335348519</v>
      </c>
      <c r="AD354" s="13">
        <f t="shared" si="11"/>
        <v>0.52042313445230681</v>
      </c>
      <c r="AE354" s="13">
        <f t="shared" si="11"/>
        <v>0.46714527860485738</v>
      </c>
      <c r="AF354" s="13">
        <f t="shared" si="11"/>
        <v>0</v>
      </c>
      <c r="AG354" s="13">
        <f t="shared" si="11"/>
        <v>0.49141763449093961</v>
      </c>
      <c r="AH354" s="13">
        <f t="shared" si="11"/>
        <v>0.47356738682516331</v>
      </c>
      <c r="AI354" s="13">
        <f t="shared" si="11"/>
        <v>0.20941956966288816</v>
      </c>
      <c r="AJ354" s="13">
        <f t="shared" si="11"/>
        <v>0</v>
      </c>
      <c r="AK354" s="13">
        <f t="shared" si="11"/>
        <v>0</v>
      </c>
    </row>
    <row r="355" spans="1:37" x14ac:dyDescent="0.2">
      <c r="A355" t="s">
        <v>610</v>
      </c>
      <c r="E355" s="13">
        <f>E344/E349</f>
        <v>0.40102659316587946</v>
      </c>
      <c r="F355" s="13">
        <f>F344/F349</f>
        <v>0</v>
      </c>
      <c r="G355" s="13">
        <f>G344/G349</f>
        <v>0.24563875699130014</v>
      </c>
      <c r="H355" s="13">
        <f t="shared" ref="H355:AK355" si="12">H344/H349</f>
        <v>0</v>
      </c>
      <c r="I355" s="13">
        <f t="shared" si="12"/>
        <v>0.29879694957808395</v>
      </c>
      <c r="J355" s="13">
        <f t="shared" si="12"/>
        <v>0.22835097693522913</v>
      </c>
      <c r="K355" s="13">
        <f t="shared" si="12"/>
        <v>0.38592086176974522</v>
      </c>
      <c r="L355" s="13">
        <f t="shared" si="12"/>
        <v>0</v>
      </c>
      <c r="M355" s="13">
        <f t="shared" si="12"/>
        <v>0</v>
      </c>
      <c r="N355" s="13">
        <f t="shared" si="12"/>
        <v>0.3126172884517508</v>
      </c>
      <c r="O355" s="13">
        <f t="shared" si="12"/>
        <v>2.1491878349257686E-3</v>
      </c>
      <c r="P355" s="13">
        <f>P344/P349</f>
        <v>0.22768390019142157</v>
      </c>
      <c r="Q355" s="13">
        <f t="shared" si="12"/>
        <v>0.22911261365306676</v>
      </c>
      <c r="R355" s="13">
        <f t="shared" si="12"/>
        <v>0.37473916181244055</v>
      </c>
      <c r="S355" s="13">
        <f t="shared" si="12"/>
        <v>0</v>
      </c>
      <c r="T355" s="13">
        <f t="shared" si="12"/>
        <v>0</v>
      </c>
      <c r="U355" s="13">
        <f>U344/U349</f>
        <v>0.45536258135181568</v>
      </c>
      <c r="V355" s="13">
        <f t="shared" si="12"/>
        <v>0.32453103456951837</v>
      </c>
      <c r="W355" s="13">
        <f t="shared" si="12"/>
        <v>0</v>
      </c>
      <c r="X355" s="13">
        <f t="shared" si="12"/>
        <v>0.22211285878627196</v>
      </c>
      <c r="Y355" s="13">
        <f t="shared" si="12"/>
        <v>0</v>
      </c>
      <c r="Z355" s="13">
        <f t="shared" si="12"/>
        <v>0.43522221300188529</v>
      </c>
      <c r="AA355" s="13">
        <f t="shared" si="12"/>
        <v>0</v>
      </c>
      <c r="AB355" s="13">
        <f t="shared" si="12"/>
        <v>0.23209032956456177</v>
      </c>
      <c r="AC355" s="13">
        <f t="shared" si="12"/>
        <v>0.2452083671874746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0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0.46103349424511175</v>
      </c>
    </row>
    <row r="356" spans="1:37" x14ac:dyDescent="0.2">
      <c r="A356" t="s">
        <v>611</v>
      </c>
      <c r="E356" s="13">
        <f>E345/E349</f>
        <v>9.59422165938284E-2</v>
      </c>
      <c r="F356" s="13">
        <f>F345/F349</f>
        <v>0.62112647970868429</v>
      </c>
      <c r="G356" s="13">
        <f>G345/G349</f>
        <v>0.48327923977642739</v>
      </c>
      <c r="H356" s="13">
        <f t="shared" ref="H356:AK356" si="13">H345/H349</f>
        <v>0</v>
      </c>
      <c r="I356" s="13">
        <f t="shared" si="13"/>
        <v>0.35262881031470716</v>
      </c>
      <c r="J356" s="13">
        <f t="shared" si="13"/>
        <v>0.54897219575286316</v>
      </c>
      <c r="K356" s="13">
        <f t="shared" si="13"/>
        <v>9.6566129230425568E-2</v>
      </c>
      <c r="L356" s="13">
        <f t="shared" si="13"/>
        <v>0.59876614078215473</v>
      </c>
      <c r="M356" s="13">
        <f t="shared" si="13"/>
        <v>0</v>
      </c>
      <c r="N356" s="13">
        <f t="shared" si="13"/>
        <v>0.24442241087606134</v>
      </c>
      <c r="O356" s="13">
        <f t="shared" si="13"/>
        <v>0.85336652353526443</v>
      </c>
      <c r="P356" s="13">
        <f>P345/P349</f>
        <v>0.47604972293941145</v>
      </c>
      <c r="Q356" s="13">
        <f t="shared" si="13"/>
        <v>0.49569206055897364</v>
      </c>
      <c r="R356" s="13">
        <f t="shared" si="13"/>
        <v>0.20355468896838808</v>
      </c>
      <c r="S356" s="13">
        <f t="shared" si="13"/>
        <v>0.87541048740292915</v>
      </c>
      <c r="T356" s="13">
        <f t="shared" si="13"/>
        <v>0.46010018806266262</v>
      </c>
      <c r="U356" s="13">
        <f>U345/U349</f>
        <v>0.53106882615857642</v>
      </c>
      <c r="V356" s="13">
        <f t="shared" si="13"/>
        <v>0.30060711995302797</v>
      </c>
      <c r="W356" s="13">
        <f t="shared" si="13"/>
        <v>0.88364635316506634</v>
      </c>
      <c r="X356" s="13">
        <f t="shared" si="13"/>
        <v>0.49707803985845261</v>
      </c>
      <c r="Y356" s="13">
        <f t="shared" si="13"/>
        <v>0.42457137778293341</v>
      </c>
      <c r="Z356" s="13">
        <f t="shared" si="13"/>
        <v>8.9228867203808945E-2</v>
      </c>
      <c r="AA356" s="13">
        <f t="shared" si="13"/>
        <v>0.96707140839427486</v>
      </c>
      <c r="AB356" s="13">
        <f t="shared" si="13"/>
        <v>0.39071061632888915</v>
      </c>
      <c r="AC356" s="13">
        <f t="shared" si="13"/>
        <v>0.48742510677146661</v>
      </c>
      <c r="AD356" s="13">
        <f t="shared" si="13"/>
        <v>0.37632249366101733</v>
      </c>
      <c r="AE356" s="13">
        <f t="shared" si="13"/>
        <v>0.43465797740946366</v>
      </c>
      <c r="AF356" s="13">
        <f t="shared" si="13"/>
        <v>0.73197134830328892</v>
      </c>
      <c r="AG356" s="13">
        <f t="shared" si="13"/>
        <v>0.43951732747591798</v>
      </c>
      <c r="AH356" s="13">
        <f t="shared" si="13"/>
        <v>0.41163447250653823</v>
      </c>
      <c r="AI356" s="13">
        <f t="shared" si="13"/>
        <v>0.65426273742495622</v>
      </c>
      <c r="AJ356" s="13">
        <f t="shared" si="13"/>
        <v>0.60738393563744575</v>
      </c>
      <c r="AK356" s="13">
        <f t="shared" si="13"/>
        <v>0.49428500287451105</v>
      </c>
    </row>
    <row r="357" spans="1:37" x14ac:dyDescent="0.2">
      <c r="A357" t="s">
        <v>612</v>
      </c>
      <c r="E357" s="13">
        <f>E346/E349</f>
        <v>5.7768812811046913E-2</v>
      </c>
      <c r="F357" s="13">
        <f>F346/F349</f>
        <v>0</v>
      </c>
      <c r="G357" s="13">
        <f>G346/G349</f>
        <v>1.5685172485758059E-2</v>
      </c>
      <c r="H357" s="13">
        <f t="shared" ref="H357:AK357" si="14">H346/H349</f>
        <v>0</v>
      </c>
      <c r="I357" s="13">
        <f t="shared" si="14"/>
        <v>0</v>
      </c>
      <c r="J357" s="13">
        <f t="shared" si="14"/>
        <v>1.8994950367755563E-3</v>
      </c>
      <c r="K357" s="13">
        <f t="shared" si="14"/>
        <v>7.9307541127623046E-2</v>
      </c>
      <c r="L357" s="13">
        <f t="shared" si="14"/>
        <v>8.569968399345854E-3</v>
      </c>
      <c r="M357" s="13">
        <f t="shared" si="14"/>
        <v>4.4666030737429266E-2</v>
      </c>
      <c r="N357" s="13">
        <f t="shared" si="14"/>
        <v>2.0875218336981121E-2</v>
      </c>
      <c r="O357" s="13">
        <f t="shared" si="14"/>
        <v>1.8066015102052413E-2</v>
      </c>
      <c r="P357" s="13">
        <f>P346/P349</f>
        <v>2.5594335064852123E-2</v>
      </c>
      <c r="Q357" s="13">
        <f t="shared" si="14"/>
        <v>3.6760483379879472E-2</v>
      </c>
      <c r="R357" s="13">
        <f t="shared" si="14"/>
        <v>2.1652029755071647E-2</v>
      </c>
      <c r="S357" s="13">
        <f t="shared" si="14"/>
        <v>3.3603664222856956E-3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7.8122269661448657E-3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1.3432387200753535E-6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</row>
    <row r="358" spans="1:37" x14ac:dyDescent="0.2">
      <c r="A358" t="s">
        <v>613</v>
      </c>
      <c r="E358" s="13">
        <f>E347/E349</f>
        <v>1.4694071339477305E-2</v>
      </c>
      <c r="F358" s="13">
        <f>F347/F349</f>
        <v>2.254153848830228E-3</v>
      </c>
      <c r="G358" s="13">
        <f>G347/G349</f>
        <v>8.7249097563122421E-4</v>
      </c>
      <c r="H358" s="13">
        <f t="shared" ref="H358:AK358" si="15">H347/H349</f>
        <v>-5.5924108897466632E-4</v>
      </c>
      <c r="I358" s="13">
        <f t="shared" si="15"/>
        <v>1.5738133581689481E-3</v>
      </c>
      <c r="J358" s="13">
        <f t="shared" si="15"/>
        <v>7.9249204994030648E-5</v>
      </c>
      <c r="K358" s="13">
        <f t="shared" si="15"/>
        <v>1.4824310305910464E-2</v>
      </c>
      <c r="L358" s="13">
        <f t="shared" si="15"/>
        <v>-5.3452879650510952E-4</v>
      </c>
      <c r="M358" s="13">
        <f t="shared" si="15"/>
        <v>-2.7646701601793689E-4</v>
      </c>
      <c r="N358" s="13">
        <f t="shared" si="15"/>
        <v>1.6922576740986772E-3</v>
      </c>
      <c r="O358" s="13">
        <f t="shared" si="15"/>
        <v>6.5819822103795837E-3</v>
      </c>
      <c r="P358" s="13">
        <f>P347/P349</f>
        <v>-5.0813943745373275E-4</v>
      </c>
      <c r="Q358" s="13">
        <f t="shared" si="15"/>
        <v>1.7730298385234026E-3</v>
      </c>
      <c r="R358" s="13">
        <f t="shared" si="15"/>
        <v>3.82907800935515E-3</v>
      </c>
      <c r="S358" s="13">
        <f t="shared" si="15"/>
        <v>-9.0515459051789936E-4</v>
      </c>
      <c r="T358" s="13">
        <f t="shared" si="15"/>
        <v>-1.1028124554945452E-3</v>
      </c>
      <c r="U358" s="13">
        <f>U347/U349</f>
        <v>-8.07051171932055E-4</v>
      </c>
      <c r="V358" s="13">
        <f t="shared" si="15"/>
        <v>3.6484690774616479E-3</v>
      </c>
      <c r="W358" s="13">
        <f t="shared" si="15"/>
        <v>-5.4096142799665151E-5</v>
      </c>
      <c r="X358" s="13">
        <f t="shared" si="15"/>
        <v>3.2433253186369133E-3</v>
      </c>
      <c r="Y358" s="13">
        <f t="shared" si="15"/>
        <v>-2.9330125918562997E-5</v>
      </c>
      <c r="Z358" s="13">
        <f t="shared" si="15"/>
        <v>1.1494122467396745E-2</v>
      </c>
      <c r="AA358" s="13">
        <f t="shared" si="15"/>
        <v>-4.9061699573447646E-4</v>
      </c>
      <c r="AB358" s="13">
        <f t="shared" si="15"/>
        <v>-1.0401450810721017E-4</v>
      </c>
      <c r="AC358" s="13">
        <f t="shared" si="15"/>
        <v>1.2227079228841238E-2</v>
      </c>
      <c r="AD358" s="13">
        <f t="shared" si="15"/>
        <v>-4.4469334567958751E-4</v>
      </c>
      <c r="AE358" s="13">
        <f t="shared" si="15"/>
        <v>-1.0954044138773947E-3</v>
      </c>
      <c r="AF358" s="13">
        <f t="shared" si="15"/>
        <v>9.4504534123320091E-2</v>
      </c>
      <c r="AG358" s="13">
        <f t="shared" si="15"/>
        <v>-7.3587059987750988E-4</v>
      </c>
      <c r="AH358" s="13">
        <f t="shared" si="15"/>
        <v>-1.2952954303742025E-3</v>
      </c>
      <c r="AI358" s="13">
        <f t="shared" si="15"/>
        <v>6.9094553856630825E-2</v>
      </c>
      <c r="AJ358" s="13">
        <f t="shared" si="15"/>
        <v>-3.4121468692618499E-4</v>
      </c>
      <c r="AK358" s="13">
        <f t="shared" si="15"/>
        <v>-4.8208351855786897E-4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2024-11-19T11:41:10Z</dcterms:created>
  <dcterms:modified xsi:type="dcterms:W3CDTF">2024-11-19T12:22:31Z</dcterms:modified>
</cp:coreProperties>
</file>