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170" windowHeight="1108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J353" i="1" l="1"/>
  <c r="Z353" i="1"/>
  <c r="N355" i="1"/>
  <c r="R355" i="1"/>
  <c r="AD355" i="1"/>
  <c r="AH355" i="1"/>
  <c r="N356" i="1"/>
  <c r="AD356" i="1"/>
  <c r="F357" i="1"/>
  <c r="J357" i="1"/>
  <c r="AD357" i="1"/>
  <c r="O353" i="1"/>
  <c r="K354" i="1"/>
  <c r="W354" i="1"/>
  <c r="K355" i="1"/>
  <c r="AA356" i="1"/>
  <c r="E354" i="1"/>
  <c r="Q354" i="1"/>
  <c r="U354" i="1"/>
  <c r="AG354" i="1"/>
  <c r="AK354" i="1"/>
  <c r="M355" i="1"/>
  <c r="Q355" i="1"/>
  <c r="AC355" i="1"/>
  <c r="AG355" i="1"/>
  <c r="M356" i="1"/>
  <c r="Q356" i="1"/>
  <c r="AC356" i="1"/>
  <c r="AG356" i="1"/>
  <c r="E358" i="1"/>
  <c r="Q358" i="1"/>
  <c r="U358" i="1"/>
  <c r="AG358" i="1"/>
  <c r="AK358" i="1"/>
  <c r="G353" i="1"/>
  <c r="W353" i="1"/>
  <c r="W355" i="1"/>
  <c r="AA358" i="1"/>
  <c r="Z358" i="1"/>
  <c r="K353" i="1"/>
  <c r="G354" i="1"/>
  <c r="G355" i="1"/>
  <c r="O355" i="1"/>
  <c r="AA355" i="1"/>
  <c r="K356" i="1"/>
  <c r="W356" i="1"/>
  <c r="K357" i="1"/>
  <c r="O357" i="1"/>
  <c r="AM357" i="1"/>
  <c r="AM358" i="1"/>
  <c r="H353" i="1"/>
  <c r="T353" i="1"/>
  <c r="X353" i="1"/>
  <c r="AJ353" i="1"/>
  <c r="AN353" i="1"/>
  <c r="H355" i="1"/>
  <c r="L355" i="1"/>
  <c r="X355" i="1"/>
  <c r="AB355" i="1"/>
  <c r="AN355" i="1"/>
  <c r="H356" i="1"/>
  <c r="T356" i="1"/>
  <c r="X356" i="1"/>
  <c r="AJ356" i="1"/>
  <c r="AN356" i="1"/>
  <c r="H357" i="1"/>
  <c r="T357" i="1"/>
  <c r="X357" i="1"/>
  <c r="AJ357" i="1"/>
  <c r="AN357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P358" i="1" l="1"/>
  <c r="P354" i="1"/>
  <c r="Y353" i="1"/>
  <c r="S355" i="1"/>
  <c r="AB358" i="1"/>
  <c r="AF357" i="1"/>
  <c r="P357" i="1"/>
  <c r="AB354" i="1"/>
  <c r="AF353" i="1"/>
  <c r="AI358" i="1"/>
  <c r="O358" i="1"/>
  <c r="AI357" i="1"/>
  <c r="AE353" i="1"/>
  <c r="AI356" i="1"/>
  <c r="AI354" i="1"/>
  <c r="AK357" i="1"/>
  <c r="U357" i="1"/>
  <c r="E357" i="1"/>
  <c r="Y356" i="1"/>
  <c r="I356" i="1"/>
  <c r="AK353" i="1"/>
  <c r="U353" i="1"/>
  <c r="E353" i="1"/>
  <c r="O356" i="1"/>
  <c r="AH358" i="1"/>
  <c r="AL357" i="1"/>
  <c r="V357" i="1"/>
  <c r="F353" i="1"/>
  <c r="AN358" i="1"/>
  <c r="X358" i="1"/>
  <c r="H358" i="1"/>
  <c r="AB357" i="1"/>
  <c r="L357" i="1"/>
  <c r="AF356" i="1"/>
  <c r="P356" i="1"/>
  <c r="AJ355" i="1"/>
  <c r="T355" i="1"/>
  <c r="AN354" i="1"/>
  <c r="X354" i="1"/>
  <c r="H354" i="1"/>
  <c r="AB353" i="1"/>
  <c r="L353" i="1"/>
  <c r="AE358" i="1"/>
  <c r="K358" i="1"/>
  <c r="AE357" i="1"/>
  <c r="AM356" i="1"/>
  <c r="AI355" i="1"/>
  <c r="AE354" i="1"/>
  <c r="S353" i="1"/>
  <c r="N358" i="1"/>
  <c r="S356" i="1"/>
  <c r="S354" i="1"/>
  <c r="AD358" i="1"/>
  <c r="AC358" i="1"/>
  <c r="M358" i="1"/>
  <c r="AG357" i="1"/>
  <c r="Q357" i="1"/>
  <c r="AK356" i="1"/>
  <c r="U356" i="1"/>
  <c r="E356" i="1"/>
  <c r="Y355" i="1"/>
  <c r="I355" i="1"/>
  <c r="AC354" i="1"/>
  <c r="M354" i="1"/>
  <c r="AG353" i="1"/>
  <c r="Q353" i="1"/>
  <c r="AA357" i="1"/>
  <c r="G356" i="1"/>
  <c r="AM354" i="1"/>
  <c r="AI353" i="1"/>
  <c r="V358" i="1"/>
  <c r="AH357" i="1"/>
  <c r="R357" i="1"/>
  <c r="AL356" i="1"/>
  <c r="V356" i="1"/>
  <c r="F356" i="1"/>
  <c r="Z355" i="1"/>
  <c r="J355" i="1"/>
  <c r="AD354" i="1"/>
  <c r="N354" i="1"/>
  <c r="AH353" i="1"/>
  <c r="R353" i="1"/>
  <c r="AF354" i="1"/>
  <c r="S357" i="1"/>
  <c r="I357" i="1"/>
  <c r="I353" i="1"/>
  <c r="L358" i="1"/>
  <c r="L354" i="1"/>
  <c r="P353" i="1"/>
  <c r="AJ358" i="1"/>
  <c r="T358" i="1"/>
  <c r="AB356" i="1"/>
  <c r="L356" i="1"/>
  <c r="AF355" i="1"/>
  <c r="P355" i="1"/>
  <c r="AJ354" i="1"/>
  <c r="T354" i="1"/>
  <c r="W358" i="1"/>
  <c r="G358" i="1"/>
  <c r="W357" i="1"/>
  <c r="AE356" i="1"/>
  <c r="O354" i="1"/>
  <c r="AM355" i="1"/>
  <c r="AM353" i="1"/>
  <c r="J358" i="1"/>
  <c r="Y358" i="1"/>
  <c r="I358" i="1"/>
  <c r="AC357" i="1"/>
  <c r="M357" i="1"/>
  <c r="AK355" i="1"/>
  <c r="U355" i="1"/>
  <c r="E355" i="1"/>
  <c r="Y354" i="1"/>
  <c r="I354" i="1"/>
  <c r="AC353" i="1"/>
  <c r="M353" i="1"/>
  <c r="G357" i="1"/>
  <c r="AE355" i="1"/>
  <c r="AA354" i="1"/>
  <c r="AA353" i="1"/>
  <c r="R358" i="1"/>
  <c r="Z357" i="1"/>
  <c r="N357" i="1"/>
  <c r="AH356" i="1"/>
  <c r="R356" i="1"/>
  <c r="AL355" i="1"/>
  <c r="V355" i="1"/>
  <c r="F355" i="1"/>
  <c r="Z354" i="1"/>
  <c r="J354" i="1"/>
  <c r="AD353" i="1"/>
  <c r="N353" i="1"/>
  <c r="AF358" i="1"/>
  <c r="S358" i="1"/>
  <c r="AL358" i="1"/>
  <c r="Y357" i="1"/>
  <c r="F358" i="1"/>
  <c r="AL354" i="1"/>
  <c r="V354" i="1"/>
  <c r="F354" i="1"/>
  <c r="Z356" i="1"/>
  <c r="J356" i="1"/>
  <c r="AH354" i="1"/>
  <c r="R354" i="1"/>
  <c r="AL353" i="1"/>
  <c r="V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<sst xmlns="http://schemas.openxmlformats.org/spreadsheetml/2006/main" count="707" uniqueCount="639">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</sst>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mm/yyyy"/>
    <numFmt numFmtId="165" formatCode="_ * #,##0.000_ ;_ * \-#,##0.000_ ;_ * &quot;-&quot;??_ ;_ @_ "/>
    <numFmt numFmtId="166" formatCode="0.00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32"/>
      <sheetName val="גיליון234"/>
      <sheetName val="גיליון236"/>
      <sheetName val="גיליון238"/>
      <sheetName val="גיליון240"/>
      <sheetName val="גיליון24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H331" sqref="H331"/>
    </sheetView>
  </sheetViews>
  <sheetFormatPr defaultRowHeight="14.25" x14ac:dyDescent="0.2"/>
  <cols>
    <col min="6" max="6" width="10.375" bestFit="1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45627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1967.9459999999999</v>
      </c>
      <c r="F5">
        <v>15995.221</v>
      </c>
      <c r="G5">
        <v>9625.0300000000007</v>
      </c>
      <c r="H5">
        <v>199.62700000000001</v>
      </c>
      <c r="I5">
        <v>3623.058</v>
      </c>
      <c r="J5">
        <v>984.28599999999994</v>
      </c>
      <c r="K5">
        <v>1501.8050000000001</v>
      </c>
      <c r="L5">
        <v>11266.468000000001</v>
      </c>
      <c r="M5">
        <v>92.744</v>
      </c>
      <c r="N5">
        <v>2553.518</v>
      </c>
      <c r="O5">
        <v>590.971</v>
      </c>
      <c r="P5">
        <v>10694.83</v>
      </c>
      <c r="Q5">
        <v>3716.3290000000002</v>
      </c>
      <c r="R5">
        <v>2154.442</v>
      </c>
      <c r="S5">
        <v>15499.733</v>
      </c>
      <c r="T5">
        <v>4824.8090000000002</v>
      </c>
      <c r="U5">
        <v>542.18200000000002</v>
      </c>
      <c r="V5">
        <v>16604.032999999999</v>
      </c>
      <c r="W5">
        <v>13604.605</v>
      </c>
      <c r="X5">
        <v>692.81899999999996</v>
      </c>
      <c r="Y5">
        <v>19095.878000000001</v>
      </c>
      <c r="Z5">
        <v>206.98500000000001</v>
      </c>
      <c r="AA5">
        <v>178.31899999999999</v>
      </c>
      <c r="AB5">
        <v>8573.31</v>
      </c>
      <c r="AC5">
        <v>1101.1659999999999</v>
      </c>
      <c r="AD5">
        <v>41.387999999999998</v>
      </c>
      <c r="AE5">
        <v>485.92399999999998</v>
      </c>
      <c r="AF5">
        <v>474.23500000000001</v>
      </c>
      <c r="AG5">
        <v>921.42499999999995</v>
      </c>
      <c r="AH5">
        <v>714.274</v>
      </c>
      <c r="AI5">
        <v>397.51900000000001</v>
      </c>
      <c r="AJ5">
        <v>321.61399999999998</v>
      </c>
      <c r="AK5">
        <v>182.48500000000001</v>
      </c>
      <c r="AL5">
        <v>1589.7249999999999</v>
      </c>
      <c r="AM5">
        <v>17.059999999999999</v>
      </c>
      <c r="AN5">
        <v>65.554000000000002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1075.7929999999999</v>
      </c>
      <c r="F6">
        <v>193.16200000000001</v>
      </c>
      <c r="G6">
        <v>287.95400000000001</v>
      </c>
      <c r="H6">
        <v>47.186</v>
      </c>
      <c r="I6">
        <v>97.731999999999999</v>
      </c>
      <c r="J6">
        <v>77.358000000000004</v>
      </c>
      <c r="K6">
        <v>194.32499999999999</v>
      </c>
      <c r="L6">
        <v>49.003999999999998</v>
      </c>
      <c r="M6">
        <v>31.456</v>
      </c>
      <c r="N6">
        <v>71.981999999999999</v>
      </c>
      <c r="O6">
        <v>6.6760000000000002</v>
      </c>
      <c r="P6">
        <v>8.3019999999999996</v>
      </c>
      <c r="Q6">
        <v>247.05600000000001</v>
      </c>
      <c r="R6">
        <v>28.231000000000002</v>
      </c>
      <c r="S6">
        <v>461.78300000000002</v>
      </c>
      <c r="T6">
        <v>26.222999999999999</v>
      </c>
      <c r="U6">
        <v>13.129</v>
      </c>
      <c r="V6">
        <v>478.82</v>
      </c>
      <c r="W6">
        <v>181.40199999999999</v>
      </c>
      <c r="X6">
        <v>30.940999999999999</v>
      </c>
      <c r="Y6">
        <v>3.0000000000000001E-3</v>
      </c>
      <c r="Z6">
        <v>29.097000000000001</v>
      </c>
      <c r="AA6">
        <v>33.159999999999997</v>
      </c>
      <c r="AB6">
        <v>110.35599999999999</v>
      </c>
      <c r="AC6">
        <v>635.08900000000006</v>
      </c>
      <c r="AD6">
        <v>11.618</v>
      </c>
      <c r="AE6">
        <v>14.298</v>
      </c>
      <c r="AF6">
        <v>1.675</v>
      </c>
      <c r="AG6">
        <v>15.202</v>
      </c>
      <c r="AH6">
        <v>4.5960000000000001</v>
      </c>
      <c r="AI6">
        <v>1.863</v>
      </c>
      <c r="AJ6">
        <v>0</v>
      </c>
      <c r="AK6">
        <v>13.053000000000001</v>
      </c>
      <c r="AL6">
        <v>13.122</v>
      </c>
      <c r="AM6">
        <v>4.2069999999999999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18610.02</v>
      </c>
      <c r="G13">
        <v>0</v>
      </c>
      <c r="H13">
        <v>0</v>
      </c>
      <c r="I13">
        <v>0</v>
      </c>
      <c r="J13">
        <v>0</v>
      </c>
      <c r="K13">
        <v>0</v>
      </c>
      <c r="L13">
        <v>22688.34</v>
      </c>
      <c r="M13">
        <v>0</v>
      </c>
      <c r="N13">
        <v>0</v>
      </c>
      <c r="O13">
        <v>0</v>
      </c>
      <c r="P13">
        <v>9.907</v>
      </c>
      <c r="Q13">
        <v>0</v>
      </c>
      <c r="R13">
        <v>0</v>
      </c>
      <c r="S13">
        <v>576.08900000000006</v>
      </c>
      <c r="T13">
        <v>6648.8670000000002</v>
      </c>
      <c r="U13">
        <v>0</v>
      </c>
      <c r="V13">
        <v>0</v>
      </c>
      <c r="W13">
        <v>0</v>
      </c>
      <c r="X13">
        <v>0</v>
      </c>
      <c r="Y13">
        <v>13202.213</v>
      </c>
      <c r="Z13">
        <v>0</v>
      </c>
      <c r="AA13">
        <v>0</v>
      </c>
      <c r="AB13">
        <v>0</v>
      </c>
      <c r="AC13">
        <v>0</v>
      </c>
      <c r="AD13">
        <v>1658.912</v>
      </c>
      <c r="AE13">
        <v>1088.329</v>
      </c>
      <c r="AF13">
        <v>236.18899999999999</v>
      </c>
      <c r="AG13">
        <v>816.22900000000004</v>
      </c>
      <c r="AH13">
        <v>728.01300000000003</v>
      </c>
      <c r="AI13">
        <v>78.659000000000006</v>
      </c>
      <c r="AJ13">
        <v>0</v>
      </c>
      <c r="AK13">
        <v>0</v>
      </c>
      <c r="AL13">
        <v>24.289000000000001</v>
      </c>
      <c r="AM13">
        <v>0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13195.062</v>
      </c>
      <c r="F14">
        <v>0</v>
      </c>
      <c r="G14">
        <v>25110.799999999999</v>
      </c>
      <c r="H14">
        <v>8553.2739999999994</v>
      </c>
      <c r="I14">
        <v>15791.204</v>
      </c>
      <c r="J14">
        <v>5662.2870000000003</v>
      </c>
      <c r="K14">
        <v>30546.73</v>
      </c>
      <c r="L14">
        <v>0</v>
      </c>
      <c r="M14">
        <v>21331.780999999999</v>
      </c>
      <c r="N14">
        <v>11118.040999999999</v>
      </c>
      <c r="O14">
        <v>0</v>
      </c>
      <c r="P14">
        <v>17447.436000000002</v>
      </c>
      <c r="Q14">
        <v>9305.9480000000003</v>
      </c>
      <c r="R14">
        <v>7611.4</v>
      </c>
      <c r="S14">
        <v>0</v>
      </c>
      <c r="T14">
        <v>0</v>
      </c>
      <c r="U14">
        <v>0</v>
      </c>
      <c r="V14">
        <v>63625.214999999997</v>
      </c>
      <c r="W14">
        <v>0</v>
      </c>
      <c r="X14">
        <v>1701.674</v>
      </c>
      <c r="Y14">
        <v>0</v>
      </c>
      <c r="Z14">
        <v>3044.2579999999998</v>
      </c>
      <c r="AA14">
        <v>0</v>
      </c>
      <c r="AB14">
        <v>32066.381000000001</v>
      </c>
      <c r="AC14">
        <v>14672.757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28002.107</v>
      </c>
      <c r="F16">
        <v>0</v>
      </c>
      <c r="G16">
        <v>19265.113000000001</v>
      </c>
      <c r="H16">
        <v>9222.3109999999997</v>
      </c>
      <c r="I16">
        <v>9427.5259999999998</v>
      </c>
      <c r="J16">
        <v>3520.9789999999998</v>
      </c>
      <c r="K16">
        <v>27048.812000000002</v>
      </c>
      <c r="L16">
        <v>0</v>
      </c>
      <c r="M16">
        <v>20292.267</v>
      </c>
      <c r="N16">
        <v>10288.873</v>
      </c>
      <c r="O16">
        <v>0</v>
      </c>
      <c r="P16">
        <v>12326.887000000001</v>
      </c>
      <c r="Q16">
        <v>8392.9470000000001</v>
      </c>
      <c r="R16">
        <v>7675.9030000000002</v>
      </c>
      <c r="S16">
        <v>0</v>
      </c>
      <c r="T16">
        <v>0</v>
      </c>
      <c r="U16">
        <v>0</v>
      </c>
      <c r="V16">
        <v>73543.388999999996</v>
      </c>
      <c r="W16">
        <v>0</v>
      </c>
      <c r="X16">
        <v>1090.8340000000001</v>
      </c>
      <c r="Y16">
        <v>0</v>
      </c>
      <c r="Z16">
        <v>3699.2489999999998</v>
      </c>
      <c r="AA16">
        <v>0</v>
      </c>
      <c r="AB16">
        <v>28095.342000000001</v>
      </c>
      <c r="AC16">
        <v>12359.476000000001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1236.625</v>
      </c>
      <c r="F18">
        <v>16603.907999999999</v>
      </c>
      <c r="G18">
        <v>8321.7649999999994</v>
      </c>
      <c r="H18">
        <v>0</v>
      </c>
      <c r="I18">
        <v>3209.65</v>
      </c>
      <c r="J18">
        <v>2023.3340000000001</v>
      </c>
      <c r="K18">
        <v>1473.75</v>
      </c>
      <c r="L18">
        <v>26971.572</v>
      </c>
      <c r="M18">
        <v>436.78800000000001</v>
      </c>
      <c r="N18">
        <v>1943.732</v>
      </c>
      <c r="O18">
        <v>0</v>
      </c>
      <c r="P18">
        <v>7157.8029999999999</v>
      </c>
      <c r="Q18">
        <v>3687.7049999999999</v>
      </c>
      <c r="R18">
        <v>794.16</v>
      </c>
      <c r="S18">
        <v>6293.7179999999998</v>
      </c>
      <c r="T18">
        <v>3377.0929999999998</v>
      </c>
      <c r="U18">
        <v>0</v>
      </c>
      <c r="V18">
        <v>10224.81</v>
      </c>
      <c r="W18">
        <v>2094.5970000000002</v>
      </c>
      <c r="X18">
        <v>891.43499999999995</v>
      </c>
      <c r="Y18">
        <v>12332.449000000001</v>
      </c>
      <c r="Z18">
        <v>0</v>
      </c>
      <c r="AA18">
        <v>0</v>
      </c>
      <c r="AB18">
        <v>10641.36</v>
      </c>
      <c r="AC18">
        <v>0</v>
      </c>
      <c r="AD18">
        <v>831.54700000000003</v>
      </c>
      <c r="AE18">
        <v>1157.7850000000001</v>
      </c>
      <c r="AF18">
        <v>366.51299999999998</v>
      </c>
      <c r="AG18">
        <v>152.63</v>
      </c>
      <c r="AH18">
        <v>781.65599999999995</v>
      </c>
      <c r="AI18">
        <v>141.43799999999999</v>
      </c>
      <c r="AJ18">
        <v>0</v>
      </c>
      <c r="AK18">
        <v>0</v>
      </c>
      <c r="AL18">
        <v>777.87599999999998</v>
      </c>
      <c r="AM18">
        <v>0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5143.634</v>
      </c>
      <c r="F21">
        <v>0</v>
      </c>
      <c r="G21">
        <v>0</v>
      </c>
      <c r="H21">
        <v>809.31299999999999</v>
      </c>
      <c r="I21">
        <v>0</v>
      </c>
      <c r="J21">
        <v>0</v>
      </c>
      <c r="K21">
        <v>3776.7939999999999</v>
      </c>
      <c r="L21">
        <v>0</v>
      </c>
      <c r="M21">
        <v>539.54200000000003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77298.966</v>
      </c>
      <c r="G22">
        <v>0</v>
      </c>
      <c r="H22">
        <v>0</v>
      </c>
      <c r="I22">
        <v>0</v>
      </c>
      <c r="J22">
        <v>0</v>
      </c>
      <c r="K22">
        <v>0</v>
      </c>
      <c r="L22">
        <v>71369.039000000004</v>
      </c>
      <c r="M22">
        <v>0</v>
      </c>
      <c r="N22">
        <v>194.63399999999999</v>
      </c>
      <c r="O22">
        <v>0</v>
      </c>
      <c r="P22">
        <v>0</v>
      </c>
      <c r="Q22">
        <v>0</v>
      </c>
      <c r="R22">
        <v>0</v>
      </c>
      <c r="S22">
        <v>0</v>
      </c>
      <c r="T22">
        <v>40165.962</v>
      </c>
      <c r="U22">
        <v>0</v>
      </c>
      <c r="V22">
        <v>0</v>
      </c>
      <c r="W22">
        <v>0</v>
      </c>
      <c r="X22">
        <v>0</v>
      </c>
      <c r="Y22">
        <v>164514.234</v>
      </c>
      <c r="Z22">
        <v>0</v>
      </c>
      <c r="AA22">
        <v>0</v>
      </c>
      <c r="AB22">
        <v>0</v>
      </c>
      <c r="AC22">
        <v>0</v>
      </c>
      <c r="AD22">
        <v>8034.84</v>
      </c>
      <c r="AE22">
        <v>6626.0169999999998</v>
      </c>
      <c r="AF22">
        <v>968.79700000000003</v>
      </c>
      <c r="AG22">
        <v>10231.987999999999</v>
      </c>
      <c r="AH22">
        <v>5418.5519999999997</v>
      </c>
      <c r="AI22">
        <v>614.81399999999996</v>
      </c>
      <c r="AJ22">
        <v>0</v>
      </c>
      <c r="AK22">
        <v>0</v>
      </c>
      <c r="AL22">
        <v>390.36399999999998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17620.006000000001</v>
      </c>
      <c r="F60">
        <v>0</v>
      </c>
      <c r="G60">
        <v>14487.958000000001</v>
      </c>
      <c r="H60">
        <v>0</v>
      </c>
      <c r="I60">
        <v>5351.19</v>
      </c>
      <c r="J60">
        <v>1314.8630000000001</v>
      </c>
      <c r="K60">
        <v>18523.011999999999</v>
      </c>
      <c r="L60">
        <v>0</v>
      </c>
      <c r="M60">
        <v>0</v>
      </c>
      <c r="N60">
        <v>3063.377</v>
      </c>
      <c r="O60">
        <v>0</v>
      </c>
      <c r="P60">
        <v>13845.06</v>
      </c>
      <c r="Q60">
        <v>6932.6989999999996</v>
      </c>
      <c r="R60">
        <v>3196.8139999999999</v>
      </c>
      <c r="S60">
        <v>0</v>
      </c>
      <c r="T60">
        <v>0</v>
      </c>
      <c r="U60">
        <v>0</v>
      </c>
      <c r="V60">
        <v>32919.980000000003</v>
      </c>
      <c r="W60">
        <v>0</v>
      </c>
      <c r="X60">
        <v>1188.627</v>
      </c>
      <c r="Y60">
        <v>0</v>
      </c>
      <c r="Z60">
        <v>1541.5540000000001</v>
      </c>
      <c r="AA60">
        <v>0</v>
      </c>
      <c r="AB60">
        <v>19643.025000000001</v>
      </c>
      <c r="AC60">
        <v>10883.416999999999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18.347000000000001</v>
      </c>
      <c r="S61">
        <v>0</v>
      </c>
      <c r="T61">
        <v>0</v>
      </c>
      <c r="U61">
        <v>0</v>
      </c>
      <c r="V61">
        <v>158.20099999999999</v>
      </c>
      <c r="W61">
        <v>0</v>
      </c>
      <c r="X61">
        <v>0</v>
      </c>
      <c r="Y61">
        <v>0</v>
      </c>
      <c r="Z61">
        <v>0</v>
      </c>
      <c r="AA61">
        <v>0</v>
      </c>
      <c r="AB61">
        <v>58.360999999999997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5783.0330000000004</v>
      </c>
      <c r="F62">
        <v>0</v>
      </c>
      <c r="G62">
        <v>5475.4430000000002</v>
      </c>
      <c r="H62">
        <v>0</v>
      </c>
      <c r="I62">
        <v>2926.2179999999998</v>
      </c>
      <c r="J62">
        <v>1345.0229999999999</v>
      </c>
      <c r="K62">
        <v>8067.3180000000002</v>
      </c>
      <c r="L62">
        <v>0</v>
      </c>
      <c r="M62">
        <v>0</v>
      </c>
      <c r="N62">
        <v>1839.1079999999999</v>
      </c>
      <c r="O62">
        <v>0</v>
      </c>
      <c r="P62">
        <v>4191.8490000000002</v>
      </c>
      <c r="Q62">
        <v>3251.547</v>
      </c>
      <c r="R62">
        <v>1633.346</v>
      </c>
      <c r="S62">
        <v>0</v>
      </c>
      <c r="T62">
        <v>0</v>
      </c>
      <c r="U62">
        <v>0</v>
      </c>
      <c r="V62">
        <v>11745.517</v>
      </c>
      <c r="W62">
        <v>0</v>
      </c>
      <c r="X62">
        <v>408.35700000000003</v>
      </c>
      <c r="Y62">
        <v>0</v>
      </c>
      <c r="Z62">
        <v>746.15200000000004</v>
      </c>
      <c r="AA62">
        <v>0</v>
      </c>
      <c r="AB62">
        <v>7723.4840000000004</v>
      </c>
      <c r="AC62">
        <v>3981.9209999999998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8147.9359999999997</v>
      </c>
      <c r="F64">
        <v>0</v>
      </c>
      <c r="G64">
        <v>5852.0559999999996</v>
      </c>
      <c r="H64">
        <v>0</v>
      </c>
      <c r="I64">
        <v>2883.058</v>
      </c>
      <c r="J64">
        <v>1611.6110000000001</v>
      </c>
      <c r="K64">
        <v>11456.031000000001</v>
      </c>
      <c r="L64">
        <v>0</v>
      </c>
      <c r="M64">
        <v>0</v>
      </c>
      <c r="N64">
        <v>1369.4110000000001</v>
      </c>
      <c r="O64">
        <v>0</v>
      </c>
      <c r="P64">
        <v>6095.1109999999999</v>
      </c>
      <c r="Q64">
        <v>3158.8589999999999</v>
      </c>
      <c r="R64">
        <v>1573.9659999999999</v>
      </c>
      <c r="S64">
        <v>0</v>
      </c>
      <c r="T64">
        <v>0</v>
      </c>
      <c r="U64">
        <v>0</v>
      </c>
      <c r="V64">
        <v>16213.54</v>
      </c>
      <c r="W64">
        <v>0</v>
      </c>
      <c r="X64">
        <v>466.005</v>
      </c>
      <c r="Y64">
        <v>0</v>
      </c>
      <c r="Z64">
        <v>1018.967</v>
      </c>
      <c r="AA64">
        <v>0</v>
      </c>
      <c r="AB64">
        <v>2452.056</v>
      </c>
      <c r="AC64">
        <v>3658.337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12588.53</v>
      </c>
      <c r="F66">
        <v>0</v>
      </c>
      <c r="G66">
        <v>11965.833000000001</v>
      </c>
      <c r="H66">
        <v>0</v>
      </c>
      <c r="I66">
        <v>5815.1440000000002</v>
      </c>
      <c r="J66">
        <v>1838.222</v>
      </c>
      <c r="K66">
        <v>15303.388000000001</v>
      </c>
      <c r="L66">
        <v>0</v>
      </c>
      <c r="M66">
        <v>0</v>
      </c>
      <c r="N66">
        <v>2436.6280000000002</v>
      </c>
      <c r="O66">
        <v>0</v>
      </c>
      <c r="P66">
        <v>10489.245999999999</v>
      </c>
      <c r="Q66">
        <v>3433.857</v>
      </c>
      <c r="R66">
        <v>3089.2269999999999</v>
      </c>
      <c r="S66">
        <v>0</v>
      </c>
      <c r="T66">
        <v>0</v>
      </c>
      <c r="U66">
        <v>0</v>
      </c>
      <c r="V66">
        <v>18743.736000000001</v>
      </c>
      <c r="W66">
        <v>0</v>
      </c>
      <c r="X66">
        <v>635.62900000000002</v>
      </c>
      <c r="Y66">
        <v>0</v>
      </c>
      <c r="Z66">
        <v>1746.9760000000001</v>
      </c>
      <c r="AA66">
        <v>0</v>
      </c>
      <c r="AB66">
        <v>6007.11</v>
      </c>
      <c r="AC66">
        <v>7294.9620000000004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70.733000000000004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695.93799999999999</v>
      </c>
      <c r="F70">
        <v>0</v>
      </c>
      <c r="G70">
        <v>411.24400000000003</v>
      </c>
      <c r="H70">
        <v>0</v>
      </c>
      <c r="I70">
        <v>194.37700000000001</v>
      </c>
      <c r="J70">
        <v>89.536000000000001</v>
      </c>
      <c r="K70">
        <v>1015.306</v>
      </c>
      <c r="L70">
        <v>0</v>
      </c>
      <c r="M70">
        <v>0</v>
      </c>
      <c r="N70">
        <v>53.347000000000001</v>
      </c>
      <c r="O70">
        <v>0</v>
      </c>
      <c r="P70">
        <v>333.41399999999999</v>
      </c>
      <c r="Q70">
        <v>241.18199999999999</v>
      </c>
      <c r="R70">
        <v>114.26600000000001</v>
      </c>
      <c r="S70">
        <v>0</v>
      </c>
      <c r="T70">
        <v>0</v>
      </c>
      <c r="U70">
        <v>0</v>
      </c>
      <c r="V70">
        <v>64.131</v>
      </c>
      <c r="W70">
        <v>0</v>
      </c>
      <c r="X70">
        <v>48.174999999999997</v>
      </c>
      <c r="Y70">
        <v>0</v>
      </c>
      <c r="Z70">
        <v>191.06399999999999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900.822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814.88599999999997</v>
      </c>
      <c r="F77">
        <v>0</v>
      </c>
      <c r="G77">
        <v>160.06700000000001</v>
      </c>
      <c r="H77">
        <v>0</v>
      </c>
      <c r="I77">
        <v>98.222999999999999</v>
      </c>
      <c r="J77">
        <v>21.827000000000002</v>
      </c>
      <c r="K77">
        <v>1022.245</v>
      </c>
      <c r="L77">
        <v>0</v>
      </c>
      <c r="M77">
        <v>0</v>
      </c>
      <c r="N77">
        <v>61.844000000000001</v>
      </c>
      <c r="O77">
        <v>36.378999999999998</v>
      </c>
      <c r="P77">
        <v>0</v>
      </c>
      <c r="Q77">
        <v>120.05</v>
      </c>
      <c r="R77">
        <v>116.41200000000001</v>
      </c>
      <c r="S77">
        <v>0</v>
      </c>
      <c r="T77">
        <v>0</v>
      </c>
      <c r="U77">
        <v>0</v>
      </c>
      <c r="V77">
        <v>1004.056</v>
      </c>
      <c r="W77">
        <v>0</v>
      </c>
      <c r="X77">
        <v>29.103000000000002</v>
      </c>
      <c r="Y77">
        <v>0</v>
      </c>
      <c r="Z77">
        <v>178.256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908.197</v>
      </c>
      <c r="F78">
        <v>0</v>
      </c>
      <c r="G78">
        <v>118.56100000000001</v>
      </c>
      <c r="H78">
        <v>0</v>
      </c>
      <c r="I78">
        <v>73.543000000000006</v>
      </c>
      <c r="J78">
        <v>13.795999999999999</v>
      </c>
      <c r="K78">
        <v>1158.5820000000001</v>
      </c>
      <c r="L78">
        <v>0</v>
      </c>
      <c r="M78">
        <v>0</v>
      </c>
      <c r="N78">
        <v>44.103999999999999</v>
      </c>
      <c r="O78">
        <v>30.192</v>
      </c>
      <c r="P78">
        <v>0</v>
      </c>
      <c r="Q78">
        <v>82.694999999999993</v>
      </c>
      <c r="R78">
        <v>68.153000000000006</v>
      </c>
      <c r="S78">
        <v>0</v>
      </c>
      <c r="T78">
        <v>0</v>
      </c>
      <c r="U78">
        <v>0</v>
      </c>
      <c r="V78">
        <v>609.24699999999996</v>
      </c>
      <c r="W78">
        <v>0</v>
      </c>
      <c r="X78">
        <v>19.027999999999999</v>
      </c>
      <c r="Y78">
        <v>0</v>
      </c>
      <c r="Z78">
        <v>0</v>
      </c>
      <c r="AA78">
        <v>0</v>
      </c>
      <c r="AB78">
        <v>0</v>
      </c>
      <c r="AC78">
        <v>421.68900000000002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27785.566999999999</v>
      </c>
      <c r="G102">
        <v>13224.433000000001</v>
      </c>
      <c r="H102">
        <v>0</v>
      </c>
      <c r="I102">
        <v>4651.192</v>
      </c>
      <c r="J102">
        <v>3322.4769999999999</v>
      </c>
      <c r="K102">
        <v>0</v>
      </c>
      <c r="L102">
        <v>35940.01</v>
      </c>
      <c r="M102">
        <v>0</v>
      </c>
      <c r="N102">
        <v>2089.7289999999998</v>
      </c>
      <c r="O102">
        <v>1896.145</v>
      </c>
      <c r="P102">
        <v>9056.1139999999996</v>
      </c>
      <c r="Q102">
        <v>6203.3919999999998</v>
      </c>
      <c r="R102">
        <v>1803.876</v>
      </c>
      <c r="S102">
        <v>15106.153</v>
      </c>
      <c r="T102">
        <v>0</v>
      </c>
      <c r="U102">
        <v>0</v>
      </c>
      <c r="V102">
        <v>25910.34</v>
      </c>
      <c r="W102">
        <v>11903.815000000001</v>
      </c>
      <c r="X102">
        <v>1328.97</v>
      </c>
      <c r="Y102">
        <v>0</v>
      </c>
      <c r="Z102">
        <v>183.256</v>
      </c>
      <c r="AA102">
        <v>635.62900000000002</v>
      </c>
      <c r="AB102">
        <v>18538.575000000001</v>
      </c>
      <c r="AC102">
        <v>9631.7990000000009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262.70499999999998</v>
      </c>
      <c r="AK102">
        <v>0</v>
      </c>
      <c r="AL102">
        <v>0</v>
      </c>
      <c r="AM102">
        <v>0</v>
      </c>
      <c r="AN102">
        <v>70.311999999999998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22746.991999999998</v>
      </c>
      <c r="G103">
        <v>5930.067</v>
      </c>
      <c r="H103">
        <v>0</v>
      </c>
      <c r="I103">
        <v>2180.6329999999998</v>
      </c>
      <c r="J103">
        <v>2824.9780000000001</v>
      </c>
      <c r="K103">
        <v>822.29100000000005</v>
      </c>
      <c r="L103">
        <v>24825.148000000001</v>
      </c>
      <c r="M103">
        <v>0</v>
      </c>
      <c r="N103">
        <v>1031.817</v>
      </c>
      <c r="O103">
        <v>1098.6130000000001</v>
      </c>
      <c r="P103">
        <v>6010.808</v>
      </c>
      <c r="Q103">
        <v>5271.5469999999996</v>
      </c>
      <c r="R103">
        <v>629.77499999999998</v>
      </c>
      <c r="S103">
        <v>12466.152</v>
      </c>
      <c r="T103">
        <v>0</v>
      </c>
      <c r="U103">
        <v>0</v>
      </c>
      <c r="V103">
        <v>13640.040999999999</v>
      </c>
      <c r="W103">
        <v>4079.5219999999999</v>
      </c>
      <c r="X103">
        <v>807.37800000000004</v>
      </c>
      <c r="Y103">
        <v>0</v>
      </c>
      <c r="Z103">
        <v>154.69499999999999</v>
      </c>
      <c r="AA103">
        <v>604.58699999999999</v>
      </c>
      <c r="AB103">
        <v>11982.383</v>
      </c>
      <c r="AC103">
        <v>4387.8779999999997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136.881</v>
      </c>
      <c r="AK103">
        <v>0</v>
      </c>
      <c r="AL103">
        <v>0</v>
      </c>
      <c r="AM103">
        <v>0</v>
      </c>
      <c r="AN103">
        <v>28.974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461.923</v>
      </c>
      <c r="F104">
        <v>798.81100000000004</v>
      </c>
      <c r="G104">
        <v>849.82100000000003</v>
      </c>
      <c r="H104">
        <v>0</v>
      </c>
      <c r="I104">
        <v>305.5</v>
      </c>
      <c r="J104">
        <v>607.67700000000002</v>
      </c>
      <c r="K104">
        <v>671.88800000000003</v>
      </c>
      <c r="L104">
        <v>4071.65</v>
      </c>
      <c r="M104">
        <v>0</v>
      </c>
      <c r="N104">
        <v>109.078</v>
      </c>
      <c r="O104">
        <v>196.16</v>
      </c>
      <c r="P104">
        <v>884.78700000000003</v>
      </c>
      <c r="Q104">
        <v>1019.182</v>
      </c>
      <c r="R104">
        <v>82.864000000000004</v>
      </c>
      <c r="S104">
        <v>1704.0709999999999</v>
      </c>
      <c r="T104">
        <v>0</v>
      </c>
      <c r="U104">
        <v>0</v>
      </c>
      <c r="V104">
        <v>960.91600000000005</v>
      </c>
      <c r="W104">
        <v>561.02200000000005</v>
      </c>
      <c r="X104">
        <v>63.633000000000003</v>
      </c>
      <c r="Y104">
        <v>0</v>
      </c>
      <c r="Z104">
        <v>0</v>
      </c>
      <c r="AA104">
        <v>150.56399999999999</v>
      </c>
      <c r="AB104">
        <v>0</v>
      </c>
      <c r="AC104">
        <v>2947.2280000000001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3.5680000000000001</v>
      </c>
      <c r="AK104">
        <v>0</v>
      </c>
      <c r="AL104">
        <v>0</v>
      </c>
      <c r="AM104">
        <v>0</v>
      </c>
      <c r="AN104">
        <v>2.516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865.75800000000004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4021.8339999999998</v>
      </c>
      <c r="H110">
        <v>0</v>
      </c>
      <c r="I110">
        <v>478.53100000000001</v>
      </c>
      <c r="J110">
        <v>499.7</v>
      </c>
      <c r="K110">
        <v>0</v>
      </c>
      <c r="L110">
        <v>0</v>
      </c>
      <c r="M110">
        <v>0</v>
      </c>
      <c r="N110">
        <v>681.89400000000001</v>
      </c>
      <c r="O110">
        <v>0</v>
      </c>
      <c r="P110">
        <v>1973.75</v>
      </c>
      <c r="Q110">
        <v>2259.7539999999999</v>
      </c>
      <c r="R110">
        <v>355.55700000000002</v>
      </c>
      <c r="S110">
        <v>2910.1550000000002</v>
      </c>
      <c r="T110">
        <v>0</v>
      </c>
      <c r="U110">
        <v>0</v>
      </c>
      <c r="V110">
        <v>3730.3609999999999</v>
      </c>
      <c r="W110">
        <v>1439.6949999999999</v>
      </c>
      <c r="X110">
        <v>0</v>
      </c>
      <c r="Y110">
        <v>0</v>
      </c>
      <c r="Z110">
        <v>0</v>
      </c>
      <c r="AA110">
        <v>419.06</v>
      </c>
      <c r="AB110">
        <v>1587.867</v>
      </c>
      <c r="AC110">
        <v>1710.1369999999999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3502.2220000000002</v>
      </c>
      <c r="F114">
        <v>52032.938000000002</v>
      </c>
      <c r="G114">
        <v>11914.085999999999</v>
      </c>
      <c r="H114">
        <v>0</v>
      </c>
      <c r="I114">
        <v>4154.4989999999998</v>
      </c>
      <c r="J114">
        <v>4226.7749999999996</v>
      </c>
      <c r="K114">
        <v>3356.3159999999998</v>
      </c>
      <c r="L114">
        <v>59105.457999999999</v>
      </c>
      <c r="M114">
        <v>0</v>
      </c>
      <c r="N114">
        <v>1273.6130000000001</v>
      </c>
      <c r="O114">
        <v>8479.8289999999997</v>
      </c>
      <c r="P114">
        <v>9304.6010000000006</v>
      </c>
      <c r="Q114">
        <v>4363.1149999999998</v>
      </c>
      <c r="R114">
        <v>544.5</v>
      </c>
      <c r="S114">
        <v>26521.418000000001</v>
      </c>
      <c r="T114">
        <v>0</v>
      </c>
      <c r="U114">
        <v>2628.4839999999999</v>
      </c>
      <c r="V114">
        <v>12410.39</v>
      </c>
      <c r="W114">
        <v>28857.386999999999</v>
      </c>
      <c r="X114">
        <v>453.06</v>
      </c>
      <c r="Y114">
        <v>0</v>
      </c>
      <c r="Z114">
        <v>0</v>
      </c>
      <c r="AA114">
        <v>1691.0060000000001</v>
      </c>
      <c r="AB114">
        <v>3741.4740000000002</v>
      </c>
      <c r="AC114">
        <v>813.4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2037.3879999999999</v>
      </c>
      <c r="AK114">
        <v>455.85</v>
      </c>
      <c r="AL114">
        <v>0</v>
      </c>
      <c r="AM114">
        <v>0</v>
      </c>
      <c r="AN114">
        <v>642.03099999999995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5650.0159999999996</v>
      </c>
      <c r="F115">
        <v>51297.343000000001</v>
      </c>
      <c r="G115">
        <v>68573.129000000001</v>
      </c>
      <c r="H115">
        <v>0</v>
      </c>
      <c r="I115">
        <v>15129.761</v>
      </c>
      <c r="J115">
        <v>16994.058000000001</v>
      </c>
      <c r="K115">
        <v>6415.1660000000002</v>
      </c>
      <c r="L115">
        <v>88776.95</v>
      </c>
      <c r="M115">
        <v>0</v>
      </c>
      <c r="N115">
        <v>7227.5569999999998</v>
      </c>
      <c r="O115">
        <v>0</v>
      </c>
      <c r="P115">
        <v>31264.837</v>
      </c>
      <c r="Q115">
        <v>24029.13</v>
      </c>
      <c r="R115">
        <v>5051.3159999999998</v>
      </c>
      <c r="S115">
        <v>79619.960000000006</v>
      </c>
      <c r="T115">
        <v>41145.800999999999</v>
      </c>
      <c r="U115">
        <v>2947.8310000000001</v>
      </c>
      <c r="V115">
        <v>74353.751000000004</v>
      </c>
      <c r="W115">
        <v>114468.20600000001</v>
      </c>
      <c r="X115">
        <v>4288.3670000000002</v>
      </c>
      <c r="Y115">
        <v>131816.674</v>
      </c>
      <c r="Z115">
        <v>1065.819</v>
      </c>
      <c r="AA115">
        <v>4346.4139999999998</v>
      </c>
      <c r="AB115">
        <v>40589.925999999999</v>
      </c>
      <c r="AC115">
        <v>21401.744999999999</v>
      </c>
      <c r="AD115">
        <v>7862.6989999999996</v>
      </c>
      <c r="AE115">
        <v>7317.4709999999995</v>
      </c>
      <c r="AF115">
        <v>1749.355</v>
      </c>
      <c r="AG115">
        <v>8966.4040000000005</v>
      </c>
      <c r="AH115">
        <v>5350.9740000000002</v>
      </c>
      <c r="AI115">
        <v>1030.654</v>
      </c>
      <c r="AJ115">
        <v>0</v>
      </c>
      <c r="AK115">
        <v>750.375</v>
      </c>
      <c r="AL115">
        <v>924.32</v>
      </c>
      <c r="AM115">
        <v>125.646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4111.4319999999998</v>
      </c>
      <c r="F116">
        <v>0</v>
      </c>
      <c r="G116">
        <v>18881.963</v>
      </c>
      <c r="H116">
        <v>0</v>
      </c>
      <c r="I116">
        <v>9987.7909999999993</v>
      </c>
      <c r="J116">
        <v>7564.384</v>
      </c>
      <c r="K116">
        <v>5089.2790000000005</v>
      </c>
      <c r="L116">
        <v>0</v>
      </c>
      <c r="M116">
        <v>0</v>
      </c>
      <c r="N116">
        <v>9973.6679999999997</v>
      </c>
      <c r="O116">
        <v>0</v>
      </c>
      <c r="P116">
        <v>3733.9659999999999</v>
      </c>
      <c r="Q116">
        <v>7764.0829999999996</v>
      </c>
      <c r="R116">
        <v>6884.1189999999997</v>
      </c>
      <c r="S116">
        <v>0</v>
      </c>
      <c r="T116">
        <v>0</v>
      </c>
      <c r="U116">
        <v>6499.2669999999998</v>
      </c>
      <c r="V116">
        <v>79529.846999999994</v>
      </c>
      <c r="W116">
        <v>0</v>
      </c>
      <c r="X116">
        <v>921.63800000000003</v>
      </c>
      <c r="Y116">
        <v>0</v>
      </c>
      <c r="Z116">
        <v>1796.2080000000001</v>
      </c>
      <c r="AA116">
        <v>0</v>
      </c>
      <c r="AB116">
        <v>15259.723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1331.884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194.66399999999999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2579.3029999999999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491.52800000000002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1968.2460000000001</v>
      </c>
      <c r="F120">
        <v>16840.393</v>
      </c>
      <c r="G120">
        <v>7514.0450000000001</v>
      </c>
      <c r="H120">
        <v>0</v>
      </c>
      <c r="I120">
        <v>2193.1559999999999</v>
      </c>
      <c r="J120">
        <v>3091.085</v>
      </c>
      <c r="K120">
        <v>3006.27</v>
      </c>
      <c r="L120">
        <v>24625.164000000001</v>
      </c>
      <c r="M120">
        <v>0</v>
      </c>
      <c r="N120">
        <v>2107.3560000000002</v>
      </c>
      <c r="O120">
        <v>0</v>
      </c>
      <c r="P120">
        <v>21514.547999999999</v>
      </c>
      <c r="Q120">
        <v>8929.59</v>
      </c>
      <c r="R120">
        <v>730.39499999999998</v>
      </c>
      <c r="S120">
        <v>17767.850999999999</v>
      </c>
      <c r="T120">
        <v>0</v>
      </c>
      <c r="U120">
        <v>2238.8820000000001</v>
      </c>
      <c r="V120">
        <v>12359.66</v>
      </c>
      <c r="W120">
        <v>18780.937000000002</v>
      </c>
      <c r="X120">
        <v>933.50900000000001</v>
      </c>
      <c r="Y120">
        <v>0</v>
      </c>
      <c r="Z120">
        <v>72.078999999999994</v>
      </c>
      <c r="AA120">
        <v>517.697</v>
      </c>
      <c r="AB120">
        <v>9060.6090000000004</v>
      </c>
      <c r="AC120">
        <v>13010.423000000001</v>
      </c>
      <c r="AD120">
        <v>0</v>
      </c>
      <c r="AE120">
        <v>569.86199999999997</v>
      </c>
      <c r="AF120">
        <v>2264.7080000000001</v>
      </c>
      <c r="AG120">
        <v>0</v>
      </c>
      <c r="AH120">
        <v>1074.877</v>
      </c>
      <c r="AI120">
        <v>946.572</v>
      </c>
      <c r="AJ120">
        <v>0</v>
      </c>
      <c r="AK120">
        <v>389.92700000000002</v>
      </c>
      <c r="AL120">
        <v>0</v>
      </c>
      <c r="AM120">
        <v>212.35300000000001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548.19899999999996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990.28700000000003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474.95299999999997</v>
      </c>
      <c r="AG123">
        <v>0</v>
      </c>
      <c r="AH123">
        <v>0</v>
      </c>
      <c r="AI123">
        <v>188.785</v>
      </c>
      <c r="AJ123">
        <v>0</v>
      </c>
      <c r="AK123">
        <v>0</v>
      </c>
      <c r="AL123">
        <v>0</v>
      </c>
      <c r="AM123">
        <v>31.047999999999998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261.66699999999997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55.828000000000003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760.54499999999996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4.5759999999999996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3.8130000000000002</v>
      </c>
      <c r="Q137">
        <v>3.8130000000000002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-4913.6940000000004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-5631.4880000000003</v>
      </c>
      <c r="M147">
        <v>0</v>
      </c>
      <c r="N147">
        <v>0</v>
      </c>
      <c r="O147">
        <v>0</v>
      </c>
      <c r="P147">
        <v>-3.2480000000000002</v>
      </c>
      <c r="Q147">
        <v>0</v>
      </c>
      <c r="R147">
        <v>0</v>
      </c>
      <c r="S147">
        <v>-239.77199999999999</v>
      </c>
      <c r="T147">
        <v>-1463.1759999999999</v>
      </c>
      <c r="U147">
        <v>0</v>
      </c>
      <c r="V147">
        <v>0</v>
      </c>
      <c r="W147">
        <v>0</v>
      </c>
      <c r="X147">
        <v>0</v>
      </c>
      <c r="Y147">
        <v>-5629.509</v>
      </c>
      <c r="Z147">
        <v>0</v>
      </c>
      <c r="AA147">
        <v>0</v>
      </c>
      <c r="AB147">
        <v>0</v>
      </c>
      <c r="AC147">
        <v>0</v>
      </c>
      <c r="AD147">
        <v>-336.01600000000002</v>
      </c>
      <c r="AE147">
        <v>-287.60700000000003</v>
      </c>
      <c r="AF147">
        <v>-95.997</v>
      </c>
      <c r="AG147">
        <v>-363.82499999999999</v>
      </c>
      <c r="AH147">
        <v>-211.32</v>
      </c>
      <c r="AI147">
        <v>-26.696000000000002</v>
      </c>
      <c r="AJ147">
        <v>0</v>
      </c>
      <c r="AK147">
        <v>0</v>
      </c>
      <c r="AL147">
        <v>-21.007000000000001</v>
      </c>
      <c r="AM147">
        <v>0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7081.1189999999997</v>
      </c>
      <c r="F278">
        <v>0</v>
      </c>
      <c r="G278">
        <v>3435.08</v>
      </c>
      <c r="H278">
        <v>0</v>
      </c>
      <c r="I278">
        <v>0</v>
      </c>
      <c r="J278">
        <v>87.736999999999995</v>
      </c>
      <c r="K278">
        <v>12439.098</v>
      </c>
      <c r="L278">
        <v>2938.6880000000001</v>
      </c>
      <c r="M278">
        <v>1393.7550000000001</v>
      </c>
      <c r="N278">
        <v>1006.4930000000001</v>
      </c>
      <c r="O278">
        <v>180.393</v>
      </c>
      <c r="P278">
        <v>3900.6590000000001</v>
      </c>
      <c r="Q278">
        <v>3494.22</v>
      </c>
      <c r="R278">
        <v>902.58600000000001</v>
      </c>
      <c r="S278">
        <v>537.55499999999995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868.71600000000001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428.42200000000003</v>
      </c>
      <c r="F333">
        <v>70.685000000000002</v>
      </c>
      <c r="G333">
        <v>125.259</v>
      </c>
      <c r="H333">
        <v>0</v>
      </c>
      <c r="I333">
        <v>151.739</v>
      </c>
      <c r="J333">
        <v>61.045000000000002</v>
      </c>
      <c r="K333">
        <v>585.91600000000005</v>
      </c>
      <c r="L333">
        <v>71.073999999999998</v>
      </c>
      <c r="M333">
        <v>0</v>
      </c>
      <c r="N333">
        <v>130.916</v>
      </c>
      <c r="O333">
        <v>4.9889999999999999</v>
      </c>
      <c r="P333">
        <v>212.70099999999999</v>
      </c>
      <c r="Q333">
        <v>127.33199999999999</v>
      </c>
      <c r="R333">
        <v>105.27800000000001</v>
      </c>
      <c r="S333">
        <v>35.137</v>
      </c>
      <c r="T333">
        <v>0</v>
      </c>
      <c r="U333">
        <v>0</v>
      </c>
      <c r="V333">
        <v>946.83</v>
      </c>
      <c r="W333">
        <v>25.434999999999999</v>
      </c>
      <c r="X333">
        <v>21.05</v>
      </c>
      <c r="Y333">
        <v>0</v>
      </c>
      <c r="Z333">
        <v>68.774000000000001</v>
      </c>
      <c r="AA333">
        <v>0.91600000000000004</v>
      </c>
      <c r="AB333">
        <v>557.39099999999996</v>
      </c>
      <c r="AC333">
        <v>302.911</v>
      </c>
      <c r="AD333">
        <v>0</v>
      </c>
      <c r="AE333">
        <v>0</v>
      </c>
      <c r="AF333">
        <v>0</v>
      </c>
      <c r="AG333">
        <v>0</v>
      </c>
      <c r="AH333">
        <v>3.899</v>
      </c>
      <c r="AI333">
        <v>2.9929999999999999</v>
      </c>
      <c r="AJ333">
        <v>0.24299999999999999</v>
      </c>
      <c r="AK333">
        <v>0.151</v>
      </c>
      <c r="AL333">
        <v>0</v>
      </c>
      <c r="AM333">
        <v>0</v>
      </c>
      <c r="AN333">
        <v>0.01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-58.945999999999998</v>
      </c>
      <c r="F334">
        <v>-136.71299999999999</v>
      </c>
      <c r="G334">
        <v>-113.867</v>
      </c>
      <c r="H334">
        <v>-7.923</v>
      </c>
      <c r="I334">
        <v>-63.441000000000003</v>
      </c>
      <c r="J334">
        <v>-28.806999999999999</v>
      </c>
      <c r="K334">
        <v>-90.027000000000001</v>
      </c>
      <c r="L334">
        <v>-186.84</v>
      </c>
      <c r="M334">
        <v>-12.071</v>
      </c>
      <c r="N334">
        <v>-16.526</v>
      </c>
      <c r="O334">
        <v>-6.7430000000000003</v>
      </c>
      <c r="P334">
        <v>-85.102000000000004</v>
      </c>
      <c r="Q334">
        <v>-45.152000000000001</v>
      </c>
      <c r="R334">
        <v>-17.687999999999999</v>
      </c>
      <c r="S334">
        <v>-86.863</v>
      </c>
      <c r="T334">
        <v>-43.305</v>
      </c>
      <c r="U334">
        <v>-6.07</v>
      </c>
      <c r="V334">
        <v>-7.9219999999999997</v>
      </c>
      <c r="W334">
        <v>-2.66</v>
      </c>
      <c r="X334">
        <v>-0.29599999999999999</v>
      </c>
      <c r="Y334">
        <v>-1.41</v>
      </c>
      <c r="Z334">
        <v>-8.3409999999999993</v>
      </c>
      <c r="AA334">
        <v>-4.2169999999999996</v>
      </c>
      <c r="AB334">
        <v>-22.234999999999999</v>
      </c>
      <c r="AC334">
        <v>-76.984999999999999</v>
      </c>
      <c r="AD334">
        <v>-8.0150000000000006</v>
      </c>
      <c r="AE334">
        <v>-7.6920000000000002</v>
      </c>
      <c r="AF334">
        <v>-2.9460000000000002</v>
      </c>
      <c r="AG334">
        <v>-9.1069999999999993</v>
      </c>
      <c r="AH334">
        <v>0</v>
      </c>
      <c r="AI334">
        <v>0</v>
      </c>
      <c r="AJ334">
        <v>-1.0960000000000001</v>
      </c>
      <c r="AK334">
        <v>-1.54</v>
      </c>
      <c r="AL334">
        <v>-0.40799999999999997</v>
      </c>
      <c r="AM334">
        <v>-0.155</v>
      </c>
      <c r="AN334">
        <v>-0.124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-26.170999999999999</v>
      </c>
      <c r="F335">
        <v>-23.37</v>
      </c>
      <c r="G335">
        <v>-49.137999999999998</v>
      </c>
      <c r="H335">
        <v>-0.03</v>
      </c>
      <c r="I335">
        <v>-0.85599999999999998</v>
      </c>
      <c r="J335">
        <v>-18.248000000000001</v>
      </c>
      <c r="K335">
        <v>-0.312</v>
      </c>
      <c r="L335">
        <v>-14.551</v>
      </c>
      <c r="M335">
        <v>-1.0289999999999999</v>
      </c>
      <c r="N335">
        <v>-0.97199999999999998</v>
      </c>
      <c r="O335">
        <v>0</v>
      </c>
      <c r="P335">
        <v>-1.65</v>
      </c>
      <c r="Q335">
        <v>-27.81</v>
      </c>
      <c r="R335">
        <v>-3.7</v>
      </c>
      <c r="S335">
        <v>-114.527</v>
      </c>
      <c r="T335">
        <v>-82.498000000000005</v>
      </c>
      <c r="U335">
        <v>-2.4E-2</v>
      </c>
      <c r="V335">
        <v>-97.804000000000002</v>
      </c>
      <c r="W335">
        <v>-24.523</v>
      </c>
      <c r="X335">
        <v>-9.4450000000000003</v>
      </c>
      <c r="Y335">
        <v>-19.013999999999999</v>
      </c>
      <c r="Z335">
        <v>0</v>
      </c>
      <c r="AA335">
        <v>0</v>
      </c>
      <c r="AB335">
        <v>0</v>
      </c>
      <c r="AC335">
        <v>-0.17</v>
      </c>
      <c r="AD335">
        <v>0</v>
      </c>
      <c r="AE335">
        <v>-0.32300000000000001</v>
      </c>
      <c r="AF335">
        <v>0</v>
      </c>
      <c r="AG335">
        <v>-1.333</v>
      </c>
      <c r="AH335">
        <v>-0.59799999999999998</v>
      </c>
      <c r="AI335">
        <v>-8.8999999999999996E-2</v>
      </c>
      <c r="AJ335">
        <v>0</v>
      </c>
      <c r="AK335">
        <v>0</v>
      </c>
      <c r="AL335">
        <v>0</v>
      </c>
      <c r="AM335">
        <v>0</v>
      </c>
      <c r="AN335">
        <v>0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120297.95600000001</v>
      </c>
      <c r="F338">
        <v>295960.77399999998</v>
      </c>
      <c r="G338">
        <v>235393.11199999999</v>
      </c>
      <c r="H338">
        <v>18823.758000000002</v>
      </c>
      <c r="I338">
        <v>88659.428</v>
      </c>
      <c r="J338">
        <v>57735.983</v>
      </c>
      <c r="K338">
        <v>153383.98300000001</v>
      </c>
      <c r="L338">
        <v>366865.68599999999</v>
      </c>
      <c r="M338">
        <v>44299.896999999997</v>
      </c>
      <c r="N338">
        <v>60723.955000000002</v>
      </c>
      <c r="O338">
        <v>12513.603999999999</v>
      </c>
      <c r="P338">
        <v>170918.628</v>
      </c>
      <c r="Q338">
        <v>106224.73699999999</v>
      </c>
      <c r="R338">
        <v>45143.544999999998</v>
      </c>
      <c r="S338">
        <v>179058.61300000001</v>
      </c>
      <c r="T338">
        <v>94599.775999999998</v>
      </c>
      <c r="U338">
        <v>14863.681</v>
      </c>
      <c r="V338">
        <v>469671.08500000002</v>
      </c>
      <c r="W338">
        <v>195969.44</v>
      </c>
      <c r="X338">
        <v>16010.491</v>
      </c>
      <c r="Y338">
        <v>337890.821</v>
      </c>
      <c r="Z338">
        <v>15735.048000000001</v>
      </c>
      <c r="AA338">
        <v>8628.9629999999997</v>
      </c>
      <c r="AB338">
        <v>216666.49799999999</v>
      </c>
      <c r="AC338">
        <v>112762.76300000001</v>
      </c>
      <c r="AD338">
        <v>18096.973000000002</v>
      </c>
      <c r="AE338">
        <v>16964.063999999998</v>
      </c>
      <c r="AF338">
        <v>6437.482</v>
      </c>
      <c r="AG338">
        <v>21221.141</v>
      </c>
      <c r="AH338">
        <v>13864.923000000001</v>
      </c>
      <c r="AI338">
        <v>3376.5120000000002</v>
      </c>
      <c r="AJ338">
        <v>2761.3029999999999</v>
      </c>
      <c r="AK338">
        <v>3122.1849999999999</v>
      </c>
      <c r="AL338">
        <v>3698.2809999999999</v>
      </c>
      <c r="AM338">
        <v>390.15899999999999</v>
      </c>
      <c r="AN338">
        <v>809.27300000000002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3043.7389999999996</v>
      </c>
      <c r="F342" s="11">
        <f t="shared" si="1"/>
        <v>34798.402999999998</v>
      </c>
      <c r="G342" s="11">
        <f t="shared" si="1"/>
        <v>9912.9840000000004</v>
      </c>
      <c r="H342" s="11">
        <f t="shared" si="1"/>
        <v>246.81300000000002</v>
      </c>
      <c r="I342" s="11">
        <f t="shared" si="1"/>
        <v>3720.79</v>
      </c>
      <c r="J342" s="11">
        <f t="shared" si="1"/>
        <v>1061.644</v>
      </c>
      <c r="K342" s="11">
        <f t="shared" si="1"/>
        <v>1696.13</v>
      </c>
      <c r="L342" s="11">
        <f t="shared" si="1"/>
        <v>34003.812000000005</v>
      </c>
      <c r="M342" s="11">
        <f t="shared" si="1"/>
        <v>124.2</v>
      </c>
      <c r="N342" s="11">
        <f t="shared" si="1"/>
        <v>2625.5</v>
      </c>
      <c r="O342" s="11">
        <f t="shared" si="1"/>
        <v>597.64700000000005</v>
      </c>
      <c r="P342" s="11">
        <f>SUMIF($D$4:$D$336,$D$342,P4:P336)</f>
        <v>10713.038999999999</v>
      </c>
      <c r="Q342" s="11">
        <f t="shared" si="1"/>
        <v>3963.3850000000002</v>
      </c>
      <c r="R342" s="11">
        <f t="shared" si="1"/>
        <v>2182.6730000000002</v>
      </c>
      <c r="S342" s="11">
        <f t="shared" si="1"/>
        <v>16537.605</v>
      </c>
      <c r="T342" s="11">
        <f t="shared" si="1"/>
        <v>11499.899000000001</v>
      </c>
      <c r="U342" s="11">
        <f>SUMIF($D$4:$D$336,$D$342,U4:U336)</f>
        <v>555.31100000000004</v>
      </c>
      <c r="V342" s="11">
        <f t="shared" si="1"/>
        <v>17082.852999999999</v>
      </c>
      <c r="W342" s="11">
        <f t="shared" si="1"/>
        <v>13786.007</v>
      </c>
      <c r="X342" s="11">
        <f t="shared" si="1"/>
        <v>723.76</v>
      </c>
      <c r="Y342" s="11">
        <f t="shared" si="1"/>
        <v>32298.094000000001</v>
      </c>
      <c r="Z342" s="11">
        <f t="shared" si="1"/>
        <v>236.08200000000002</v>
      </c>
      <c r="AA342" s="11">
        <f t="shared" si="1"/>
        <v>211.47899999999998</v>
      </c>
      <c r="AB342" s="11">
        <f t="shared" si="1"/>
        <v>8683.6659999999993</v>
      </c>
      <c r="AC342" s="11">
        <f t="shared" si="1"/>
        <v>1736.2550000000001</v>
      </c>
      <c r="AD342" s="11">
        <f t="shared" si="1"/>
        <v>1711.9180000000001</v>
      </c>
      <c r="AE342" s="11">
        <f t="shared" si="1"/>
        <v>1588.5509999999999</v>
      </c>
      <c r="AF342" s="11">
        <f t="shared" si="1"/>
        <v>712.09900000000005</v>
      </c>
      <c r="AG342" s="11">
        <f t="shared" si="1"/>
        <v>1752.856</v>
      </c>
      <c r="AH342" s="11">
        <f t="shared" si="1"/>
        <v>1446.883</v>
      </c>
      <c r="AI342" s="11">
        <f t="shared" si="1"/>
        <v>478.041</v>
      </c>
      <c r="AJ342" s="11">
        <f t="shared" si="1"/>
        <v>321.61399999999998</v>
      </c>
      <c r="AK342" s="11">
        <f t="shared" si="1"/>
        <v>195.53800000000001</v>
      </c>
      <c r="AL342" s="11">
        <f>SUMIF($D$4:$D$336,$D$342,AL4:AL336)</f>
        <v>1627.136</v>
      </c>
      <c r="AM342" s="11">
        <f>SUMIF($D$4:$D$336,$D$342,AM4:AM336)</f>
        <v>21.266999999999999</v>
      </c>
      <c r="AN342" s="11">
        <f>SUMIF($D$4:$D$336,$D$342,AN4:AN336)</f>
        <v>65.554000000000002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47577.428</v>
      </c>
      <c r="F343" s="11">
        <f t="shared" si="2"/>
        <v>93902.873999999996</v>
      </c>
      <c r="G343" s="11">
        <f t="shared" si="2"/>
        <v>52697.678</v>
      </c>
      <c r="H343" s="11">
        <f t="shared" si="2"/>
        <v>18584.897999999997</v>
      </c>
      <c r="I343" s="11">
        <f t="shared" si="2"/>
        <v>28428.38</v>
      </c>
      <c r="J343" s="11">
        <f t="shared" si="2"/>
        <v>11206.6</v>
      </c>
      <c r="K343" s="11">
        <f t="shared" si="2"/>
        <v>62846.086000000003</v>
      </c>
      <c r="L343" s="11">
        <f t="shared" si="2"/>
        <v>98340.611000000004</v>
      </c>
      <c r="M343" s="11">
        <f t="shared" si="2"/>
        <v>42600.377999999997</v>
      </c>
      <c r="N343" s="11">
        <f t="shared" si="2"/>
        <v>23545.279999999995</v>
      </c>
      <c r="O343" s="11">
        <f t="shared" si="2"/>
        <v>0</v>
      </c>
      <c r="P343" s="11">
        <f>SUMIF($D$4:$D$336,$D$343,P4:P336)</f>
        <v>36932.126000000004</v>
      </c>
      <c r="Q343" s="11">
        <f t="shared" si="2"/>
        <v>21386.6</v>
      </c>
      <c r="R343" s="11">
        <f t="shared" si="2"/>
        <v>16081.463</v>
      </c>
      <c r="S343" s="11">
        <f t="shared" si="2"/>
        <v>6293.7179999999998</v>
      </c>
      <c r="T343" s="11">
        <f t="shared" si="2"/>
        <v>43543.055</v>
      </c>
      <c r="U343" s="11">
        <f>SUMIF($D$4:$D$336,$D$343,U4:U336)</f>
        <v>0</v>
      </c>
      <c r="V343" s="11">
        <f t="shared" si="2"/>
        <v>147393.41399999999</v>
      </c>
      <c r="W343" s="11">
        <f t="shared" si="2"/>
        <v>2094.5970000000002</v>
      </c>
      <c r="X343" s="11">
        <f t="shared" si="2"/>
        <v>3683.9429999999998</v>
      </c>
      <c r="Y343" s="11">
        <f t="shared" si="2"/>
        <v>176846.68299999999</v>
      </c>
      <c r="Z343" s="11">
        <f t="shared" si="2"/>
        <v>6743.5069999999996</v>
      </c>
      <c r="AA343" s="11">
        <f t="shared" si="2"/>
        <v>0</v>
      </c>
      <c r="AB343" s="11">
        <f t="shared" si="2"/>
        <v>70803.082999999999</v>
      </c>
      <c r="AC343" s="11">
        <f t="shared" si="2"/>
        <v>27032.233</v>
      </c>
      <c r="AD343" s="11">
        <f t="shared" si="2"/>
        <v>8866.3870000000006</v>
      </c>
      <c r="AE343" s="11">
        <f t="shared" si="2"/>
        <v>7783.8019999999997</v>
      </c>
      <c r="AF343" s="11">
        <f t="shared" si="2"/>
        <v>1335.31</v>
      </c>
      <c r="AG343" s="11">
        <f t="shared" si="2"/>
        <v>10384.617999999999</v>
      </c>
      <c r="AH343" s="11">
        <f t="shared" si="2"/>
        <v>6200.2079999999996</v>
      </c>
      <c r="AI343" s="11">
        <f t="shared" si="2"/>
        <v>756.25199999999995</v>
      </c>
      <c r="AJ343" s="11">
        <f t="shared" si="2"/>
        <v>0</v>
      </c>
      <c r="AK343" s="11">
        <f t="shared" si="2"/>
        <v>0</v>
      </c>
      <c r="AL343" s="11">
        <f>SUMIF($D$4:$D$336,$D$343,AL4:AL336)</f>
        <v>1168.24</v>
      </c>
      <c r="AM343" s="11">
        <f>SUMIF($D$4:$D$336,$D$343,AM4:AM336)</f>
        <v>0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48946.875</v>
      </c>
      <c r="F344" s="11">
        <f t="shared" si="3"/>
        <v>0</v>
      </c>
      <c r="G344" s="11">
        <f t="shared" si="3"/>
        <v>57074.497000000003</v>
      </c>
      <c r="H344" s="11">
        <f t="shared" si="3"/>
        <v>0</v>
      </c>
      <c r="I344" s="11">
        <f t="shared" si="3"/>
        <v>27157.777999999998</v>
      </c>
      <c r="J344" s="11">
        <f t="shared" si="3"/>
        <v>13763.638999999999</v>
      </c>
      <c r="K344" s="11">
        <f t="shared" si="3"/>
        <v>59454.333999999995</v>
      </c>
      <c r="L344" s="11">
        <f t="shared" si="3"/>
        <v>0</v>
      </c>
      <c r="M344" s="11">
        <f t="shared" si="3"/>
        <v>194.66399999999999</v>
      </c>
      <c r="N344" s="11">
        <f t="shared" si="3"/>
        <v>18806.271999999997</v>
      </c>
      <c r="O344" s="11">
        <f t="shared" si="3"/>
        <v>0</v>
      </c>
      <c r="P344" s="11">
        <f>SUMIF($D$4:$D$336,$D$344,P4:P336)</f>
        <v>39236.845000000001</v>
      </c>
      <c r="Q344" s="11">
        <f t="shared" si="3"/>
        <v>24782.226999999999</v>
      </c>
      <c r="R344" s="11">
        <f t="shared" si="3"/>
        <v>16510.084999999999</v>
      </c>
      <c r="S344" s="11">
        <f t="shared" si="3"/>
        <v>0</v>
      </c>
      <c r="T344" s="11">
        <f t="shared" si="3"/>
        <v>0</v>
      </c>
      <c r="U344" s="11">
        <f>SUMIF($D$4:$D$336,$D$344,U4:U336)</f>
        <v>6499.2669999999998</v>
      </c>
      <c r="V344" s="11">
        <f t="shared" si="3"/>
        <v>159374.95199999999</v>
      </c>
      <c r="W344" s="11">
        <f t="shared" si="3"/>
        <v>0</v>
      </c>
      <c r="X344" s="11">
        <f t="shared" si="3"/>
        <v>3668.431</v>
      </c>
      <c r="Y344" s="11">
        <f t="shared" si="3"/>
        <v>2579.3029999999999</v>
      </c>
      <c r="Z344" s="11">
        <f t="shared" si="3"/>
        <v>7040.9210000000003</v>
      </c>
      <c r="AA344" s="11">
        <f t="shared" si="3"/>
        <v>0</v>
      </c>
      <c r="AB344" s="11">
        <f t="shared" si="3"/>
        <v>51143.758999999998</v>
      </c>
      <c r="AC344" s="11">
        <f t="shared" si="3"/>
        <v>26808.923999999999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491.52800000000002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1331.884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11582.406999999999</v>
      </c>
      <c r="F345" s="11">
        <f t="shared" si="4"/>
        <v>166588.35</v>
      </c>
      <c r="G345" s="11">
        <f t="shared" si="4"/>
        <v>112031.99099999999</v>
      </c>
      <c r="H345" s="11">
        <f t="shared" si="4"/>
        <v>0</v>
      </c>
      <c r="I345" s="11">
        <f t="shared" si="4"/>
        <v>29093.272000000001</v>
      </c>
      <c r="J345" s="11">
        <f t="shared" si="4"/>
        <v>31566.75</v>
      </c>
      <c r="K345" s="11">
        <f t="shared" si="4"/>
        <v>14271.931</v>
      </c>
      <c r="L345" s="11">
        <f t="shared" si="4"/>
        <v>231712.89199999999</v>
      </c>
      <c r="M345" s="11">
        <f t="shared" si="4"/>
        <v>0</v>
      </c>
      <c r="N345" s="11">
        <f t="shared" si="4"/>
        <v>14521.044</v>
      </c>
      <c r="O345" s="11">
        <f t="shared" si="4"/>
        <v>11670.746999999999</v>
      </c>
      <c r="P345" s="11">
        <f>SUMIF($D$4:$D$336,$D$345,P4:P336)</f>
        <v>80010.00999999998</v>
      </c>
      <c r="Q345" s="11">
        <f t="shared" si="4"/>
        <v>52341.189999999995</v>
      </c>
      <c r="R345" s="11">
        <f t="shared" si="4"/>
        <v>9198.2829999999994</v>
      </c>
      <c r="S345" s="11">
        <f t="shared" si="4"/>
        <v>155855.98800000001</v>
      </c>
      <c r="T345" s="11">
        <f t="shared" si="4"/>
        <v>39682.625</v>
      </c>
      <c r="U345" s="11">
        <f>SUMIF($D$4:$D$336,$D$345,U4:U336)</f>
        <v>7815.1970000000001</v>
      </c>
      <c r="V345" s="11">
        <f t="shared" si="4"/>
        <v>143365.459</v>
      </c>
      <c r="W345" s="11">
        <f t="shared" si="4"/>
        <v>180090.584</v>
      </c>
      <c r="X345" s="11">
        <f t="shared" si="4"/>
        <v>7874.9169999999995</v>
      </c>
      <c r="Y345" s="11">
        <f t="shared" si="4"/>
        <v>126187.16499999999</v>
      </c>
      <c r="Z345" s="11">
        <f t="shared" si="4"/>
        <v>1475.8489999999999</v>
      </c>
      <c r="AA345" s="11">
        <f t="shared" si="4"/>
        <v>8420.7849999999999</v>
      </c>
      <c r="AB345" s="11">
        <f t="shared" si="4"/>
        <v>85500.834000000003</v>
      </c>
      <c r="AC345" s="11">
        <f t="shared" si="4"/>
        <v>54768.368000000002</v>
      </c>
      <c r="AD345" s="11">
        <f t="shared" si="4"/>
        <v>7526.683</v>
      </c>
      <c r="AE345" s="11">
        <f t="shared" si="4"/>
        <v>7599.7259999999997</v>
      </c>
      <c r="AF345" s="11">
        <f t="shared" si="4"/>
        <v>3918.0660000000003</v>
      </c>
      <c r="AG345" s="11">
        <f t="shared" si="4"/>
        <v>8602.5789999999997</v>
      </c>
      <c r="AH345" s="11">
        <f t="shared" si="4"/>
        <v>6214.5310000000009</v>
      </c>
      <c r="AI345" s="11">
        <f t="shared" si="4"/>
        <v>1950.5300000000002</v>
      </c>
      <c r="AJ345" s="11">
        <f t="shared" si="4"/>
        <v>2440.5419999999999</v>
      </c>
      <c r="AK345" s="11">
        <f t="shared" si="4"/>
        <v>1596.152</v>
      </c>
      <c r="AL345" s="11">
        <f>SUMIF($D$4:$D$336,$D$345,AL4:AL336)</f>
        <v>903.3130000000001</v>
      </c>
      <c r="AM345" s="11">
        <f>SUMIF($D$4:$D$336,$D$345,AM4:AM336)</f>
        <v>337.99900000000002</v>
      </c>
      <c r="AN345" s="11">
        <f>SUMIF($D$4:$D$336,$D$345,AN4:AN336)</f>
        <v>743.83299999999997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7081.1189999999997</v>
      </c>
      <c r="F346" s="11">
        <f t="shared" si="5"/>
        <v>0</v>
      </c>
      <c r="G346" s="11">
        <f t="shared" si="5"/>
        <v>3435.08</v>
      </c>
      <c r="H346" s="11">
        <f t="shared" si="5"/>
        <v>0</v>
      </c>
      <c r="I346" s="11">
        <f t="shared" si="5"/>
        <v>0</v>
      </c>
      <c r="J346" s="11">
        <f t="shared" si="5"/>
        <v>87.736999999999995</v>
      </c>
      <c r="K346" s="11">
        <f t="shared" si="5"/>
        <v>12439.098</v>
      </c>
      <c r="L346" s="11">
        <f t="shared" si="5"/>
        <v>2938.6880000000001</v>
      </c>
      <c r="M346" s="11">
        <f t="shared" si="5"/>
        <v>1393.7550000000001</v>
      </c>
      <c r="N346" s="11">
        <f t="shared" si="5"/>
        <v>1006.4930000000001</v>
      </c>
      <c r="O346" s="11">
        <f t="shared" si="5"/>
        <v>180.393</v>
      </c>
      <c r="P346" s="11">
        <f>SUMIF($D$4:$D$336,$D$346,P4:P336)</f>
        <v>3900.6590000000001</v>
      </c>
      <c r="Q346" s="11">
        <f t="shared" si="5"/>
        <v>3494.22</v>
      </c>
      <c r="R346" s="11">
        <f t="shared" si="5"/>
        <v>902.58600000000001</v>
      </c>
      <c r="S346" s="11">
        <f t="shared" si="5"/>
        <v>537.55499999999995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868.71600000000001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2066.3880000000004</v>
      </c>
      <c r="F347" s="11">
        <f t="shared" si="6"/>
        <v>671.14700000000005</v>
      </c>
      <c r="G347" s="11">
        <f t="shared" si="6"/>
        <v>240.88200000000003</v>
      </c>
      <c r="H347" s="11">
        <f t="shared" si="6"/>
        <v>-7.9530000000000003</v>
      </c>
      <c r="I347" s="11">
        <f t="shared" si="6"/>
        <v>259.20799999999997</v>
      </c>
      <c r="J347" s="11">
        <f t="shared" si="6"/>
        <v>49.613</v>
      </c>
      <c r="K347" s="11">
        <f t="shared" si="6"/>
        <v>2676.4040000000005</v>
      </c>
      <c r="L347" s="11">
        <f t="shared" si="6"/>
        <v>-130.31700000000001</v>
      </c>
      <c r="M347" s="11">
        <f t="shared" si="6"/>
        <v>-13.1</v>
      </c>
      <c r="N347" s="11">
        <f t="shared" si="6"/>
        <v>219.36599999999999</v>
      </c>
      <c r="O347" s="11">
        <f t="shared" si="6"/>
        <v>64.817000000000007</v>
      </c>
      <c r="P347" s="11">
        <f>SUMIF($D$4:$D$336,$D$347,P4:P336)+SUMIF($D$4:$D$336,$B$347,P4:P336)</f>
        <v>125.94899999999998</v>
      </c>
      <c r="Q347" s="11">
        <f t="shared" si="6"/>
        <v>257.11500000000001</v>
      </c>
      <c r="R347" s="11">
        <f t="shared" si="6"/>
        <v>268.45500000000004</v>
      </c>
      <c r="S347" s="11">
        <f t="shared" si="6"/>
        <v>-166.25299999999999</v>
      </c>
      <c r="T347" s="11">
        <f t="shared" si="6"/>
        <v>-125.803</v>
      </c>
      <c r="U347" s="11">
        <f>SUMIF($D$4:$D$336,$D$347,U4:U336)+SUMIF($D$4:$D$336,$B$347,U4:U336)</f>
        <v>-6.0940000000000003</v>
      </c>
      <c r="V347" s="11">
        <f t="shared" si="6"/>
        <v>2454.4069999999997</v>
      </c>
      <c r="W347" s="11">
        <f t="shared" si="6"/>
        <v>-1.7480000000000011</v>
      </c>
      <c r="X347" s="11">
        <f t="shared" si="6"/>
        <v>59.439999999999991</v>
      </c>
      <c r="Y347" s="11">
        <f t="shared" si="6"/>
        <v>-20.423999999999999</v>
      </c>
      <c r="Z347" s="11">
        <f t="shared" si="6"/>
        <v>238.68899999999999</v>
      </c>
      <c r="AA347" s="11">
        <f t="shared" si="6"/>
        <v>-3.3009999999999997</v>
      </c>
      <c r="AB347" s="11">
        <f t="shared" si="6"/>
        <v>535.15599999999995</v>
      </c>
      <c r="AC347" s="11">
        <f t="shared" si="6"/>
        <v>1548.2670000000001</v>
      </c>
      <c r="AD347" s="11">
        <f t="shared" si="6"/>
        <v>-8.0150000000000006</v>
      </c>
      <c r="AE347" s="11">
        <f t="shared" si="6"/>
        <v>-8.0150000000000006</v>
      </c>
      <c r="AF347" s="11">
        <f t="shared" si="6"/>
        <v>472.00699999999995</v>
      </c>
      <c r="AG347" s="11">
        <f t="shared" si="6"/>
        <v>-10.44</v>
      </c>
      <c r="AH347" s="11">
        <f t="shared" si="6"/>
        <v>3.3010000000000002</v>
      </c>
      <c r="AI347" s="11">
        <f t="shared" si="6"/>
        <v>191.68899999999999</v>
      </c>
      <c r="AJ347" s="11">
        <f t="shared" si="6"/>
        <v>-0.85300000000000009</v>
      </c>
      <c r="AK347" s="11">
        <f t="shared" si="6"/>
        <v>-1.389</v>
      </c>
      <c r="AL347" s="11">
        <f>SUMIF($D$4:$D$336,$D$347,AL4:AL336)+SUMIF($D$4:$D$336,$B$347,AL4:AL336)</f>
        <v>-0.40799999999999997</v>
      </c>
      <c r="AM347" s="11">
        <f>SUMIF($D$4:$D$336,$D$347,AM4:AM336)+SUMIF($D$4:$D$336,$B$347,AM4:AM336)</f>
        <v>30.892999999999997</v>
      </c>
      <c r="AN347" s="11">
        <f>SUMIF($D$4:$D$336,$D$347,AN4:AN336)+SUMIF($D$4:$D$336,$B$347,AN4:AN336)</f>
        <v>-0.114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120297.95600000001</v>
      </c>
      <c r="F349" s="14">
        <f t="shared" si="7"/>
        <v>295960.77399999998</v>
      </c>
      <c r="G349">
        <f t="shared" si="7"/>
        <v>235393.11199999999</v>
      </c>
      <c r="H349">
        <f t="shared" si="7"/>
        <v>18823.757999999994</v>
      </c>
      <c r="I349">
        <f t="shared" si="7"/>
        <v>88659.428</v>
      </c>
      <c r="J349">
        <f t="shared" si="7"/>
        <v>57735.983</v>
      </c>
      <c r="K349">
        <f t="shared" si="7"/>
        <v>153383.98300000001</v>
      </c>
      <c r="L349">
        <f t="shared" si="7"/>
        <v>366865.68600000005</v>
      </c>
      <c r="M349">
        <f t="shared" si="7"/>
        <v>44299.89699999999</v>
      </c>
      <c r="N349">
        <f t="shared" si="7"/>
        <v>60723.955000000002</v>
      </c>
      <c r="O349">
        <f t="shared" si="7"/>
        <v>12513.603999999999</v>
      </c>
      <c r="P349">
        <f>SUM(P342:P348)</f>
        <v>170918.628</v>
      </c>
      <c r="Q349">
        <f t="shared" si="7"/>
        <v>106224.73700000001</v>
      </c>
      <c r="R349">
        <f t="shared" si="7"/>
        <v>45143.545000000006</v>
      </c>
      <c r="S349">
        <f t="shared" si="7"/>
        <v>179058.61300000001</v>
      </c>
      <c r="T349">
        <f t="shared" si="7"/>
        <v>94599.775999999998</v>
      </c>
      <c r="U349">
        <f>SUM(U342:U348)</f>
        <v>14863.681</v>
      </c>
      <c r="V349">
        <f t="shared" si="7"/>
        <v>469671.08499999996</v>
      </c>
      <c r="W349">
        <f t="shared" si="7"/>
        <v>195969.44</v>
      </c>
      <c r="X349">
        <f t="shared" si="7"/>
        <v>16010.491</v>
      </c>
      <c r="Y349">
        <f t="shared" si="7"/>
        <v>337890.821</v>
      </c>
      <c r="Z349">
        <f t="shared" si="7"/>
        <v>15735.048000000001</v>
      </c>
      <c r="AA349">
        <f t="shared" si="7"/>
        <v>8628.9629999999997</v>
      </c>
      <c r="AB349">
        <f t="shared" si="7"/>
        <v>216666.49799999999</v>
      </c>
      <c r="AC349">
        <f t="shared" si="7"/>
        <v>112762.76300000001</v>
      </c>
      <c r="AD349">
        <f t="shared" si="7"/>
        <v>18096.973000000002</v>
      </c>
      <c r="AE349">
        <f t="shared" si="7"/>
        <v>16964.063999999998</v>
      </c>
      <c r="AF349">
        <f t="shared" si="7"/>
        <v>6437.482</v>
      </c>
      <c r="AG349">
        <f t="shared" si="7"/>
        <v>21221.141</v>
      </c>
      <c r="AH349">
        <f t="shared" si="7"/>
        <v>13864.922999999999</v>
      </c>
      <c r="AI349">
        <f t="shared" si="7"/>
        <v>3376.5120000000002</v>
      </c>
      <c r="AJ349">
        <f t="shared" si="7"/>
        <v>2761.3029999999999</v>
      </c>
      <c r="AK349">
        <f t="shared" si="7"/>
        <v>3122.1849999999999</v>
      </c>
      <c r="AL349">
        <f>SUM(AL342:AL348)</f>
        <v>3698.2810000000004</v>
      </c>
      <c r="AM349">
        <f>SUM(AM342:AM348)</f>
        <v>390.15899999999999</v>
      </c>
      <c r="AN349">
        <f>SUM(AN342:AN348)</f>
        <v>809.27299999999991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120297.95600000001</v>
      </c>
      <c r="F351" s="9">
        <f t="shared" si="8"/>
        <v>295960.77399999998</v>
      </c>
      <c r="G351" s="9">
        <f t="shared" si="8"/>
        <v>235393.11199999999</v>
      </c>
      <c r="H351" s="9">
        <f t="shared" si="8"/>
        <v>18823.757999999994</v>
      </c>
      <c r="I351" s="9">
        <f t="shared" si="8"/>
        <v>88659.428</v>
      </c>
      <c r="J351" s="9">
        <f t="shared" si="8"/>
        <v>57735.983</v>
      </c>
      <c r="K351" s="9">
        <f t="shared" si="8"/>
        <v>153383.98300000001</v>
      </c>
      <c r="L351" s="9">
        <f t="shared" si="8"/>
        <v>366865.68600000005</v>
      </c>
      <c r="M351" s="9">
        <f t="shared" si="8"/>
        <v>44299.89699999999</v>
      </c>
      <c r="N351" s="9">
        <f t="shared" si="8"/>
        <v>60723.955000000002</v>
      </c>
      <c r="O351" s="9">
        <f t="shared" si="8"/>
        <v>12513.603999999999</v>
      </c>
      <c r="P351" s="9">
        <f>P349-P337</f>
        <v>170918.628</v>
      </c>
      <c r="Q351" s="9">
        <f t="shared" si="8"/>
        <v>106224.73700000001</v>
      </c>
      <c r="R351" s="9">
        <f t="shared" si="8"/>
        <v>45143.545000000006</v>
      </c>
      <c r="S351" s="9">
        <f t="shared" si="8"/>
        <v>179058.61300000001</v>
      </c>
      <c r="T351" s="9">
        <f t="shared" si="8"/>
        <v>94599.775999999998</v>
      </c>
      <c r="U351" s="9">
        <f>U349-U337</f>
        <v>14863.681</v>
      </c>
      <c r="V351" s="9">
        <f t="shared" si="8"/>
        <v>469671.08499999996</v>
      </c>
      <c r="W351" s="9">
        <f t="shared" si="8"/>
        <v>195969.44</v>
      </c>
      <c r="X351" s="9">
        <f t="shared" si="8"/>
        <v>16010.491</v>
      </c>
      <c r="Y351" s="9">
        <f t="shared" si="8"/>
        <v>337890.821</v>
      </c>
      <c r="Z351" s="9">
        <f t="shared" si="8"/>
        <v>15735.048000000001</v>
      </c>
      <c r="AA351" s="9">
        <f t="shared" si="8"/>
        <v>8628.9629999999997</v>
      </c>
      <c r="AB351" s="9">
        <f t="shared" si="8"/>
        <v>216666.49799999999</v>
      </c>
      <c r="AC351" s="9">
        <f t="shared" si="8"/>
        <v>112762.76300000001</v>
      </c>
      <c r="AD351" s="9">
        <f t="shared" si="8"/>
        <v>18096.973000000002</v>
      </c>
      <c r="AE351" s="9">
        <f t="shared" si="8"/>
        <v>16964.063999999998</v>
      </c>
      <c r="AF351" s="9">
        <f t="shared" si="8"/>
        <v>6437.482</v>
      </c>
      <c r="AG351" s="9">
        <f t="shared" si="8"/>
        <v>21221.141</v>
      </c>
      <c r="AH351" s="9">
        <f t="shared" si="8"/>
        <v>13864.922999999999</v>
      </c>
      <c r="AI351" s="9">
        <f t="shared" si="8"/>
        <v>3376.5120000000002</v>
      </c>
      <c r="AJ351" s="9">
        <f t="shared" si="8"/>
        <v>2761.3029999999999</v>
      </c>
      <c r="AK351" s="9">
        <f t="shared" si="8"/>
        <v>3122.1849999999999</v>
      </c>
      <c r="AL351" s="9">
        <f>AL349-AL337</f>
        <v>3698.2810000000004</v>
      </c>
      <c r="AM351" s="9">
        <f>AM349-AM337</f>
        <v>390.15899999999999</v>
      </c>
      <c r="AN351" s="9">
        <f>AN349-AN337</f>
        <v>809.27299999999991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2.5301668467251424E-2</v>
      </c>
      <c r="F353" s="13">
        <f t="shared" si="10"/>
        <v>0.11757775373299977</v>
      </c>
      <c r="G353" s="13">
        <f t="shared" si="10"/>
        <v>4.2112464191390614E-2</v>
      </c>
      <c r="H353" s="13">
        <f t="shared" si="10"/>
        <v>1.3111781398804643E-2</v>
      </c>
      <c r="I353" s="13">
        <f t="shared" si="10"/>
        <v>4.1967223158714713E-2</v>
      </c>
      <c r="J353" s="13">
        <f t="shared" si="10"/>
        <v>1.8387908975239928E-2</v>
      </c>
      <c r="K353" s="13">
        <f t="shared" si="10"/>
        <v>1.1058064648119094E-2</v>
      </c>
      <c r="L353" s="13">
        <f t="shared" si="10"/>
        <v>9.2687360245515035E-2</v>
      </c>
      <c r="M353" s="13">
        <f t="shared" si="10"/>
        <v>2.8036182567196494E-3</v>
      </c>
      <c r="N353" s="13">
        <f t="shared" si="10"/>
        <v>4.3236643594772438E-2</v>
      </c>
      <c r="O353" s="13">
        <f t="shared" si="10"/>
        <v>4.7759782073973259E-2</v>
      </c>
      <c r="P353" s="13">
        <f>P342/P349</f>
        <v>6.2679177368542879E-2</v>
      </c>
      <c r="Q353" s="13">
        <f t="shared" si="10"/>
        <v>3.7311318549087112E-2</v>
      </c>
      <c r="R353" s="13">
        <f t="shared" si="10"/>
        <v>4.8349614546221394E-2</v>
      </c>
      <c r="S353" s="13">
        <f t="shared" si="10"/>
        <v>9.235861220482032E-2</v>
      </c>
      <c r="T353" s="13">
        <f t="shared" si="10"/>
        <v>0.12156370222271987</v>
      </c>
      <c r="U353" s="13">
        <f>U342/U349</f>
        <v>3.7360260893650771E-2</v>
      </c>
      <c r="V353" s="13">
        <f t="shared" si="10"/>
        <v>3.6371949531447102E-2</v>
      </c>
      <c r="W353" s="13">
        <f t="shared" si="10"/>
        <v>7.0347738912761096E-2</v>
      </c>
      <c r="X353" s="13">
        <f t="shared" si="10"/>
        <v>4.5205359410901265E-2</v>
      </c>
      <c r="Y353" s="13">
        <f t="shared" si="10"/>
        <v>9.5587367257898972E-2</v>
      </c>
      <c r="Z353" s="13">
        <f t="shared" si="10"/>
        <v>1.5003576728841247E-2</v>
      </c>
      <c r="AA353" s="13">
        <f t="shared" si="10"/>
        <v>2.4508043434651416E-2</v>
      </c>
      <c r="AB353" s="13">
        <f t="shared" si="10"/>
        <v>4.0078489661101183E-2</v>
      </c>
      <c r="AC353" s="13">
        <f t="shared" si="10"/>
        <v>1.5397414481587331E-2</v>
      </c>
      <c r="AD353" s="13">
        <f t="shared" si="10"/>
        <v>9.4596925132175422E-2</v>
      </c>
      <c r="AE353" s="13">
        <f t="shared" si="10"/>
        <v>9.3642124905918778E-2</v>
      </c>
      <c r="AF353" s="13">
        <f t="shared" si="10"/>
        <v>0.11061762968812962</v>
      </c>
      <c r="AG353" s="13">
        <f t="shared" si="10"/>
        <v>8.2599517151316235E-2</v>
      </c>
      <c r="AH353" s="13">
        <f t="shared" si="10"/>
        <v>0.10435564625926881</v>
      </c>
      <c r="AI353" s="13">
        <f t="shared" si="10"/>
        <v>0.14157835067667462</v>
      </c>
      <c r="AJ353" s="13">
        <f t="shared" si="10"/>
        <v>0.1164718250767844</v>
      </c>
      <c r="AK353" s="13">
        <f t="shared" si="10"/>
        <v>6.2628575821099652E-2</v>
      </c>
      <c r="AL353" s="13">
        <f>AL342/AL349</f>
        <v>0.43997089458589</v>
      </c>
      <c r="AM353" s="13">
        <f>AM342/AM349</f>
        <v>5.4508546515651311E-2</v>
      </c>
      <c r="AN353" s="13">
        <f>AN342/AN349</f>
        <v>8.1003567399381929E-2</v>
      </c>
    </row>
    <row r="354" spans="1:40" x14ac:dyDescent="0.2">
      <c r="A354" t="s">
        <v>609</v>
      </c>
      <c r="E354" s="13">
        <f t="shared" ref="E354:AK354" si="11">E343/E349</f>
        <v>0.39549656188672067</v>
      </c>
      <c r="F354" s="13">
        <f t="shared" si="11"/>
        <v>0.31728148541738849</v>
      </c>
      <c r="G354" s="13">
        <f t="shared" si="11"/>
        <v>0.22387094317356238</v>
      </c>
      <c r="H354" s="13">
        <f t="shared" si="11"/>
        <v>0.98731071659548553</v>
      </c>
      <c r="I354" s="13">
        <f t="shared" si="11"/>
        <v>0.32064700439980282</v>
      </c>
      <c r="J354" s="13">
        <f t="shared" si="11"/>
        <v>0.19410079152891535</v>
      </c>
      <c r="K354" s="13">
        <f t="shared" si="11"/>
        <v>0.40973043450045238</v>
      </c>
      <c r="L354" s="13">
        <f t="shared" si="11"/>
        <v>0.26805617083523042</v>
      </c>
      <c r="M354" s="13">
        <f t="shared" si="11"/>
        <v>0.96163605075650638</v>
      </c>
      <c r="N354" s="13">
        <f t="shared" si="11"/>
        <v>0.38774286029294364</v>
      </c>
      <c r="O354" s="13">
        <f t="shared" si="11"/>
        <v>0</v>
      </c>
      <c r="P354" s="13">
        <f>P343/P349</f>
        <v>0.21608016886257714</v>
      </c>
      <c r="Q354" s="13">
        <f t="shared" si="11"/>
        <v>0.20133351801096949</v>
      </c>
      <c r="R354" s="13">
        <f t="shared" si="11"/>
        <v>0.35622951188259577</v>
      </c>
      <c r="S354" s="13">
        <f t="shared" si="11"/>
        <v>3.5148926346257353E-2</v>
      </c>
      <c r="T354" s="13">
        <f t="shared" si="11"/>
        <v>0.46028708355503928</v>
      </c>
      <c r="U354" s="13">
        <f>U343/U349</f>
        <v>0</v>
      </c>
      <c r="V354" s="13">
        <f t="shared" si="11"/>
        <v>0.31382262759479862</v>
      </c>
      <c r="W354" s="13">
        <f t="shared" si="11"/>
        <v>1.068838590343474E-2</v>
      </c>
      <c r="X354" s="13">
        <f t="shared" si="11"/>
        <v>0.2300955667131008</v>
      </c>
      <c r="Y354" s="13">
        <f t="shared" si="11"/>
        <v>0.52338409926797036</v>
      </c>
      <c r="Z354" s="13">
        <f t="shared" si="11"/>
        <v>0.42856602661777704</v>
      </c>
      <c r="AA354" s="13">
        <f t="shared" si="11"/>
        <v>0</v>
      </c>
      <c r="AB354" s="13">
        <f t="shared" si="11"/>
        <v>0.32678371438855303</v>
      </c>
      <c r="AC354" s="13">
        <f t="shared" si="11"/>
        <v>0.23972659307753924</v>
      </c>
      <c r="AD354" s="13">
        <f t="shared" si="11"/>
        <v>0.48993757132753635</v>
      </c>
      <c r="AE354" s="13">
        <f t="shared" si="11"/>
        <v>0.45884064101620936</v>
      </c>
      <c r="AF354" s="13">
        <f t="shared" si="11"/>
        <v>0.20742737610761475</v>
      </c>
      <c r="AG354" s="13">
        <f t="shared" si="11"/>
        <v>0.48935248109420687</v>
      </c>
      <c r="AH354" s="13">
        <f t="shared" si="11"/>
        <v>0.44718661618243394</v>
      </c>
      <c r="AI354" s="13">
        <f t="shared" si="11"/>
        <v>0.22397432616854313</v>
      </c>
      <c r="AJ354" s="13">
        <f t="shared" si="11"/>
        <v>0</v>
      </c>
      <c r="AK354" s="13">
        <f t="shared" si="11"/>
        <v>0</v>
      </c>
      <c r="AL354" s="13">
        <f>AL343/AL349</f>
        <v>0.31588730007265536</v>
      </c>
      <c r="AM354" s="13">
        <f>AM343/AM349</f>
        <v>0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0.40688035464210215</v>
      </c>
      <c r="F355" s="13">
        <f t="shared" si="12"/>
        <v>0</v>
      </c>
      <c r="G355" s="13">
        <f t="shared" si="12"/>
        <v>0.24246460108824255</v>
      </c>
      <c r="H355" s="13">
        <f t="shared" si="12"/>
        <v>0</v>
      </c>
      <c r="I355" s="13">
        <f t="shared" si="12"/>
        <v>0.3063157366636744</v>
      </c>
      <c r="J355" s="13">
        <f t="shared" si="12"/>
        <v>0.23838927276946162</v>
      </c>
      <c r="K355" s="13">
        <f t="shared" si="12"/>
        <v>0.38761761715367626</v>
      </c>
      <c r="L355" s="13">
        <f t="shared" si="12"/>
        <v>0</v>
      </c>
      <c r="M355" s="13">
        <f t="shared" si="12"/>
        <v>4.3942314357976959E-3</v>
      </c>
      <c r="N355" s="13">
        <f t="shared" si="12"/>
        <v>0.30970103972970792</v>
      </c>
      <c r="O355" s="13">
        <f t="shared" si="12"/>
        <v>0</v>
      </c>
      <c r="P355" s="13">
        <f>P344/P349</f>
        <v>0.22956447438836217</v>
      </c>
      <c r="Q355" s="13">
        <f t="shared" si="12"/>
        <v>0.23329996100625786</v>
      </c>
      <c r="R355" s="13">
        <f t="shared" si="12"/>
        <v>0.36572415834866306</v>
      </c>
      <c r="S355" s="13">
        <f t="shared" si="12"/>
        <v>0</v>
      </c>
      <c r="T355" s="13">
        <f t="shared" si="12"/>
        <v>0</v>
      </c>
      <c r="U355" s="13">
        <f>U344/U349</f>
        <v>0.43725824040491718</v>
      </c>
      <c r="V355" s="13">
        <f t="shared" si="12"/>
        <v>0.33933311436449193</v>
      </c>
      <c r="W355" s="13">
        <f t="shared" si="12"/>
        <v>0</v>
      </c>
      <c r="X355" s="13">
        <f t="shared" si="12"/>
        <v>0.22912670198559182</v>
      </c>
      <c r="Y355" s="13">
        <f t="shared" si="12"/>
        <v>7.6335397107457972E-3</v>
      </c>
      <c r="Z355" s="13">
        <f t="shared" si="12"/>
        <v>0.44746739889195125</v>
      </c>
      <c r="AA355" s="13">
        <f t="shared" si="12"/>
        <v>0</v>
      </c>
      <c r="AB355" s="13">
        <f t="shared" si="12"/>
        <v>0.23604830221606296</v>
      </c>
      <c r="AC355" s="13">
        <f t="shared" si="12"/>
        <v>0.23774624961965501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2.3162185294372251E-2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0.42658714970445377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9.6280995830053825E-2</v>
      </c>
      <c r="F356" s="13">
        <f t="shared" si="13"/>
        <v>0.56287307182133539</v>
      </c>
      <c r="G356" s="13">
        <f t="shared" si="13"/>
        <v>0.47593572321691385</v>
      </c>
      <c r="H356" s="13">
        <f t="shared" si="13"/>
        <v>0</v>
      </c>
      <c r="I356" s="13">
        <f t="shared" si="13"/>
        <v>0.32814639859846606</v>
      </c>
      <c r="J356" s="13">
        <f t="shared" si="13"/>
        <v>0.54674309433685397</v>
      </c>
      <c r="K356" s="13">
        <f t="shared" si="13"/>
        <v>9.3047075195589357E-2</v>
      </c>
      <c r="L356" s="13">
        <f t="shared" si="13"/>
        <v>0.6316014302847609</v>
      </c>
      <c r="M356" s="13">
        <f t="shared" si="13"/>
        <v>0</v>
      </c>
      <c r="N356" s="13">
        <f t="shared" si="13"/>
        <v>0.23913205258122597</v>
      </c>
      <c r="O356" s="13">
        <f t="shared" si="13"/>
        <v>0.93264474407213138</v>
      </c>
      <c r="P356" s="13">
        <f>P345/P349</f>
        <v>0.46811755357643042</v>
      </c>
      <c r="Q356" s="13">
        <f t="shared" si="13"/>
        <v>0.49274012323513677</v>
      </c>
      <c r="R356" s="13">
        <f t="shared" si="13"/>
        <v>0.203756328839483</v>
      </c>
      <c r="S356" s="13">
        <f t="shared" si="13"/>
        <v>0.87041882760479106</v>
      </c>
      <c r="T356" s="13">
        <f t="shared" si="13"/>
        <v>0.41947905880876507</v>
      </c>
      <c r="U356" s="13">
        <f>U345/U349</f>
        <v>0.52579149135399228</v>
      </c>
      <c r="V356" s="13">
        <f t="shared" si="13"/>
        <v>0.30524650884139487</v>
      </c>
      <c r="W356" s="13">
        <f t="shared" si="13"/>
        <v>0.9189727949419052</v>
      </c>
      <c r="X356" s="13">
        <f t="shared" si="13"/>
        <v>0.49185980617333969</v>
      </c>
      <c r="Y356" s="13">
        <f t="shared" si="13"/>
        <v>0.37345543932369796</v>
      </c>
      <c r="Z356" s="13">
        <f t="shared" si="13"/>
        <v>9.3793739936478104E-2</v>
      </c>
      <c r="AA356" s="13">
        <f t="shared" si="13"/>
        <v>0.97587450543014265</v>
      </c>
      <c r="AB356" s="13">
        <f t="shared" si="13"/>
        <v>0.39461954104228891</v>
      </c>
      <c r="AC356" s="13">
        <f t="shared" si="13"/>
        <v>0.48569551279973511</v>
      </c>
      <c r="AD356" s="13">
        <f t="shared" si="13"/>
        <v>0.4159083952879854</v>
      </c>
      <c r="AE356" s="13">
        <f t="shared" si="13"/>
        <v>0.44798970341069216</v>
      </c>
      <c r="AF356" s="13">
        <f t="shared" si="13"/>
        <v>0.6086333134601386</v>
      </c>
      <c r="AG356" s="13">
        <f t="shared" si="13"/>
        <v>0.40537777869719632</v>
      </c>
      <c r="AH356" s="13">
        <f t="shared" si="13"/>
        <v>0.44821965473591174</v>
      </c>
      <c r="AI356" s="13">
        <f t="shared" si="13"/>
        <v>0.57767601595966489</v>
      </c>
      <c r="AJ356" s="13">
        <f t="shared" si="13"/>
        <v>0.88383708705636432</v>
      </c>
      <c r="AK356" s="13">
        <f t="shared" si="13"/>
        <v>0.51122915522302492</v>
      </c>
      <c r="AL356" s="13">
        <f>AL345/AL349</f>
        <v>0.24425212686650907</v>
      </c>
      <c r="AM356" s="13">
        <f>AM345/AM349</f>
        <v>0.86631091426828555</v>
      </c>
      <c r="AN356" s="13">
        <f>AN345/AN349</f>
        <v>0.91913729977399472</v>
      </c>
    </row>
    <row r="357" spans="1:40" x14ac:dyDescent="0.2">
      <c r="A357" t="s">
        <v>612</v>
      </c>
      <c r="E357" s="13">
        <f t="shared" ref="E357:AK357" si="14">E346/E349</f>
        <v>5.8863169711711474E-2</v>
      </c>
      <c r="F357" s="13">
        <f t="shared" si="14"/>
        <v>0</v>
      </c>
      <c r="G357" s="13">
        <f t="shared" si="14"/>
        <v>1.4592950366364162E-2</v>
      </c>
      <c r="H357" s="13">
        <f t="shared" si="14"/>
        <v>0</v>
      </c>
      <c r="I357" s="13">
        <f t="shared" si="14"/>
        <v>0</v>
      </c>
      <c r="J357" s="13">
        <f t="shared" si="14"/>
        <v>1.5196242523488341E-3</v>
      </c>
      <c r="K357" s="13">
        <f t="shared" si="14"/>
        <v>8.1097763643287316E-2</v>
      </c>
      <c r="L357" s="13">
        <f t="shared" si="14"/>
        <v>8.0102558297043894E-3</v>
      </c>
      <c r="M357" s="13">
        <f t="shared" si="14"/>
        <v>3.1461811299470975E-2</v>
      </c>
      <c r="N357" s="13">
        <f t="shared" si="14"/>
        <v>1.6574892066895181E-2</v>
      </c>
      <c r="O357" s="13">
        <f t="shared" si="14"/>
        <v>1.4415751049817464E-2</v>
      </c>
      <c r="P357" s="13">
        <f>P346/P349</f>
        <v>2.2821731286071404E-2</v>
      </c>
      <c r="Q357" s="13">
        <f t="shared" si="14"/>
        <v>3.2894597799757314E-2</v>
      </c>
      <c r="R357" s="13">
        <f t="shared" si="14"/>
        <v>1.9993689020213187E-2</v>
      </c>
      <c r="S357" s="13">
        <f t="shared" si="14"/>
        <v>3.0021175245002031E-3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7.7039261622207679E-3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1.717724946216044E-2</v>
      </c>
      <c r="F358" s="13">
        <f t="shared" si="15"/>
        <v>2.2676890282764301E-3</v>
      </c>
      <c r="G358" s="13">
        <f t="shared" si="15"/>
        <v>1.0233179635264775E-3</v>
      </c>
      <c r="H358" s="13">
        <f t="shared" si="15"/>
        <v>-4.2249799428998198E-4</v>
      </c>
      <c r="I358" s="13">
        <f t="shared" si="15"/>
        <v>2.9236371793420544E-3</v>
      </c>
      <c r="J358" s="13">
        <f t="shared" si="15"/>
        <v>8.5930813718023986E-4</v>
      </c>
      <c r="K358" s="13">
        <f t="shared" si="15"/>
        <v>1.744904485887552E-2</v>
      </c>
      <c r="L358" s="13">
        <f t="shared" si="15"/>
        <v>-3.5521719521078348E-4</v>
      </c>
      <c r="M358" s="13">
        <f t="shared" si="15"/>
        <v>-2.9571174849458461E-4</v>
      </c>
      <c r="N358" s="13">
        <f t="shared" si="15"/>
        <v>3.6125117344547137E-3</v>
      </c>
      <c r="O358" s="13">
        <f t="shared" si="15"/>
        <v>5.1797228040778671E-3</v>
      </c>
      <c r="P358" s="13">
        <f>P347/P349</f>
        <v>7.368945180159063E-4</v>
      </c>
      <c r="Q358" s="13">
        <f t="shared" si="15"/>
        <v>2.4204813987913189E-3</v>
      </c>
      <c r="R358" s="13">
        <f t="shared" si="15"/>
        <v>5.9466973628234119E-3</v>
      </c>
      <c r="S358" s="13">
        <f t="shared" si="15"/>
        <v>-9.284836803689526E-4</v>
      </c>
      <c r="T358" s="13">
        <f t="shared" si="15"/>
        <v>-1.3298445865241794E-3</v>
      </c>
      <c r="U358" s="13">
        <f>U347/U349</f>
        <v>-4.099926525602911E-4</v>
      </c>
      <c r="V358" s="13">
        <f t="shared" si="15"/>
        <v>5.2257996678675674E-3</v>
      </c>
      <c r="W358" s="13">
        <f t="shared" si="15"/>
        <v>-8.9197581010590273E-6</v>
      </c>
      <c r="X358" s="13">
        <f t="shared" si="15"/>
        <v>3.7125657170663903E-3</v>
      </c>
      <c r="Y358" s="13">
        <f t="shared" si="15"/>
        <v>-6.0445560313104807E-5</v>
      </c>
      <c r="Z358" s="13">
        <f t="shared" si="15"/>
        <v>1.5169257824952296E-2</v>
      </c>
      <c r="AA358" s="13">
        <f t="shared" si="15"/>
        <v>-3.8254886479406619E-4</v>
      </c>
      <c r="AB358" s="13">
        <f t="shared" si="15"/>
        <v>2.4699526919939418E-3</v>
      </c>
      <c r="AC358" s="13">
        <f t="shared" si="15"/>
        <v>1.3730303859262476E-2</v>
      </c>
      <c r="AD358" s="13">
        <f t="shared" si="15"/>
        <v>-4.4289174769725301E-4</v>
      </c>
      <c r="AE358" s="13">
        <f t="shared" si="15"/>
        <v>-4.7246933282024878E-4</v>
      </c>
      <c r="AF358" s="13">
        <f t="shared" si="15"/>
        <v>7.3321680744117018E-2</v>
      </c>
      <c r="AG358" s="13">
        <f t="shared" si="15"/>
        <v>-4.9196223709177555E-4</v>
      </c>
      <c r="AH358" s="13">
        <f t="shared" si="15"/>
        <v>2.3808282238567069E-4</v>
      </c>
      <c r="AI358" s="13">
        <f t="shared" si="15"/>
        <v>5.6771307195117325E-2</v>
      </c>
      <c r="AJ358" s="13">
        <f t="shared" si="15"/>
        <v>-3.0891213314873455E-4</v>
      </c>
      <c r="AK358" s="13">
        <f t="shared" si="15"/>
        <v>-4.4488074857831938E-4</v>
      </c>
      <c r="AL358" s="13">
        <f>AL347/AL349</f>
        <v>-1.1032152505447799E-4</v>
      </c>
      <c r="AM358" s="13">
        <f>AM347/AM349</f>
        <v>7.9180539216063189E-2</v>
      </c>
      <c r="AN358" s="13">
        <f>AN347/AN349</f>
        <v>-1.4086717337659851E-4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2025-01-21T15:33:21Z</dcterms:created>
  <dcterms:modified xsi:type="dcterms:W3CDTF">2025-01-21T15:40:06Z</dcterms:modified>
</cp:coreProperties>
</file>