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9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52" i="1" l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J342" i="1"/>
  <c r="AI342" i="1"/>
  <c r="AH342" i="1"/>
  <c r="AG342" i="1"/>
  <c r="AG349" i="1" s="1"/>
  <c r="AG351" i="1" s="1"/>
  <c r="AF342" i="1"/>
  <c r="AE342" i="1"/>
  <c r="AD342" i="1"/>
  <c r="AC342" i="1"/>
  <c r="AC349" i="1" s="1"/>
  <c r="AC351" i="1" s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E353" i="1" l="1"/>
  <c r="Y353" i="1"/>
  <c r="AC354" i="1"/>
  <c r="AG355" i="1"/>
  <c r="Y356" i="1"/>
  <c r="AC357" i="1"/>
  <c r="Y358" i="1"/>
  <c r="AC358" i="1"/>
  <c r="N353" i="1"/>
  <c r="AD353" i="1"/>
  <c r="N354" i="1"/>
  <c r="AD354" i="1"/>
  <c r="N355" i="1"/>
  <c r="AD355" i="1"/>
  <c r="N356" i="1"/>
  <c r="AD356" i="1"/>
  <c r="N357" i="1"/>
  <c r="AD357" i="1"/>
  <c r="N358" i="1"/>
  <c r="AD358" i="1"/>
  <c r="I349" i="1"/>
  <c r="I351" i="1" s="1"/>
  <c r="Y349" i="1"/>
  <c r="Y351" i="1" s="1"/>
  <c r="G353" i="1"/>
  <c r="O353" i="1"/>
  <c r="W353" i="1"/>
  <c r="AE353" i="1"/>
  <c r="G354" i="1"/>
  <c r="O354" i="1"/>
  <c r="W354" i="1"/>
  <c r="AE354" i="1"/>
  <c r="G355" i="1"/>
  <c r="O355" i="1"/>
  <c r="W355" i="1"/>
  <c r="AE355" i="1"/>
  <c r="G356" i="1"/>
  <c r="O356" i="1"/>
  <c r="W356" i="1"/>
  <c r="AE356" i="1"/>
  <c r="G357" i="1"/>
  <c r="O357" i="1"/>
  <c r="W357" i="1"/>
  <c r="AE357" i="1"/>
  <c r="G358" i="1"/>
  <c r="O358" i="1"/>
  <c r="W358" i="1"/>
  <c r="AE358" i="1"/>
  <c r="M349" i="1"/>
  <c r="M351" i="1" s="1"/>
  <c r="I354" i="1"/>
  <c r="AG354" i="1"/>
  <c r="Y355" i="1"/>
  <c r="E356" i="1"/>
  <c r="AC356" i="1"/>
  <c r="I357" i="1"/>
  <c r="AG357" i="1"/>
  <c r="E358" i="1"/>
  <c r="H353" i="1"/>
  <c r="H349" i="1"/>
  <c r="H351" i="1" s="1"/>
  <c r="L353" i="1"/>
  <c r="L349" i="1"/>
  <c r="L351" i="1" s="1"/>
  <c r="X353" i="1"/>
  <c r="H354" i="1"/>
  <c r="L354" i="1"/>
  <c r="X354" i="1"/>
  <c r="H355" i="1"/>
  <c r="L355" i="1"/>
  <c r="X355" i="1"/>
  <c r="H356" i="1"/>
  <c r="L356" i="1"/>
  <c r="X356" i="1"/>
  <c r="H357" i="1"/>
  <c r="L357" i="1"/>
  <c r="X357" i="1"/>
  <c r="H358" i="1"/>
  <c r="L358" i="1"/>
  <c r="X358" i="1"/>
  <c r="Q349" i="1"/>
  <c r="Q351" i="1" s="1"/>
  <c r="AC353" i="1"/>
  <c r="AG353" i="1"/>
  <c r="Y354" i="1"/>
  <c r="E355" i="1"/>
  <c r="AC355" i="1"/>
  <c r="I356" i="1"/>
  <c r="AG356" i="1"/>
  <c r="Y357" i="1"/>
  <c r="AG358" i="1"/>
  <c r="E349" i="1"/>
  <c r="E351" i="1" s="1"/>
  <c r="U349" i="1"/>
  <c r="U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M355" i="1" l="1"/>
  <c r="Q357" i="1"/>
  <c r="Q354" i="1"/>
  <c r="Q353" i="1"/>
  <c r="M357" i="1"/>
  <c r="M354" i="1"/>
  <c r="AJ358" i="1"/>
  <c r="T358" i="1"/>
  <c r="AJ357" i="1"/>
  <c r="T357" i="1"/>
  <c r="AJ356" i="1"/>
  <c r="T356" i="1"/>
  <c r="AJ355" i="1"/>
  <c r="T355" i="1"/>
  <c r="AJ354" i="1"/>
  <c r="T354" i="1"/>
  <c r="AJ353" i="1"/>
  <c r="T353" i="1"/>
  <c r="Q356" i="1"/>
  <c r="AI358" i="1"/>
  <c r="S358" i="1"/>
  <c r="AI357" i="1"/>
  <c r="S357" i="1"/>
  <c r="AI356" i="1"/>
  <c r="S356" i="1"/>
  <c r="AI355" i="1"/>
  <c r="S355" i="1"/>
  <c r="AI354" i="1"/>
  <c r="S354" i="1"/>
  <c r="AI353" i="1"/>
  <c r="S353" i="1"/>
  <c r="Z358" i="1"/>
  <c r="J358" i="1"/>
  <c r="Z357" i="1"/>
  <c r="J357" i="1"/>
  <c r="Z356" i="1"/>
  <c r="J356" i="1"/>
  <c r="Z355" i="1"/>
  <c r="J355" i="1"/>
  <c r="Z354" i="1"/>
  <c r="J354" i="1"/>
  <c r="Z353" i="1"/>
  <c r="J353" i="1"/>
  <c r="Q358" i="1"/>
  <c r="E357" i="1"/>
  <c r="U355" i="1"/>
  <c r="E354" i="1"/>
  <c r="M353" i="1"/>
  <c r="Q355" i="1"/>
  <c r="AF358" i="1"/>
  <c r="P358" i="1"/>
  <c r="AF357" i="1"/>
  <c r="P357" i="1"/>
  <c r="AF356" i="1"/>
  <c r="P356" i="1"/>
  <c r="AF355" i="1"/>
  <c r="P355" i="1"/>
  <c r="AF354" i="1"/>
  <c r="P354" i="1"/>
  <c r="AF353" i="1"/>
  <c r="P353" i="1"/>
  <c r="U357" i="1"/>
  <c r="U354" i="1"/>
  <c r="V358" i="1"/>
  <c r="F358" i="1"/>
  <c r="V357" i="1"/>
  <c r="F357" i="1"/>
  <c r="V356" i="1"/>
  <c r="F356" i="1"/>
  <c r="V355" i="1"/>
  <c r="F355" i="1"/>
  <c r="V354" i="1"/>
  <c r="F354" i="1"/>
  <c r="V353" i="1"/>
  <c r="F353" i="1"/>
  <c r="I358" i="1"/>
  <c r="I355" i="1"/>
  <c r="U353" i="1"/>
  <c r="I353" i="1"/>
  <c r="M358" i="1"/>
  <c r="U356" i="1"/>
  <c r="AB358" i="1"/>
  <c r="AB357" i="1"/>
  <c r="AB356" i="1"/>
  <c r="AB355" i="1"/>
  <c r="AB354" i="1"/>
  <c r="AB353" i="1"/>
  <c r="U358" i="1"/>
  <c r="AA358" i="1"/>
  <c r="K358" i="1"/>
  <c r="AA357" i="1"/>
  <c r="K357" i="1"/>
  <c r="AA356" i="1"/>
  <c r="K356" i="1"/>
  <c r="AA355" i="1"/>
  <c r="K355" i="1"/>
  <c r="AA354" i="1"/>
  <c r="K354" i="1"/>
  <c r="AA353" i="1"/>
  <c r="K353" i="1"/>
  <c r="AH358" i="1"/>
  <c r="R358" i="1"/>
  <c r="AH357" i="1"/>
  <c r="R357" i="1"/>
  <c r="AH356" i="1"/>
  <c r="R356" i="1"/>
  <c r="AH355" i="1"/>
  <c r="R355" i="1"/>
  <c r="AH354" i="1"/>
  <c r="R354" i="1"/>
  <c r="AH353" i="1"/>
  <c r="R353" i="1"/>
  <c r="M356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<sst xmlns="http://schemas.openxmlformats.org/spreadsheetml/2006/main" count="712" uniqueCount="644">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</sst>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0521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3"/>
      <sheetName val="גיליון215"/>
      <sheetName val="גיליון217"/>
      <sheetName val="גיליון219"/>
      <sheetName val="גיליון221"/>
      <sheetName val="גיליון223"/>
      <sheetName val="אוצר לאתר דש"/>
      <sheetName val="אוצר לאתר כולם חוץ מדש"/>
      <sheetName val="אוצר לאתר מור"/>
      <sheetName val="אוצר לאתר חני חנמ חנא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8"/>
  <sheetViews>
    <sheetView rightToLeft="1" tabSelected="1" workbookViewId="0">
      <selection activeCell="F11" sqref="F11"/>
    </sheetView>
  </sheetViews>
  <sheetFormatPr defaultRowHeight="14.25" x14ac:dyDescent="0.2"/>
  <cols>
    <col min="6" max="6" width="19" bestFit="1" customWidth="1"/>
  </cols>
  <sheetData>
    <row r="1" spans="1:36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  <c r="AI1">
        <v>442</v>
      </c>
      <c r="AJ1">
        <v>443</v>
      </c>
    </row>
    <row r="2" spans="1:36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  <c r="AI2">
        <v>14331</v>
      </c>
      <c r="AJ2">
        <v>14332</v>
      </c>
    </row>
    <row r="3" spans="1:36" ht="15.75" x14ac:dyDescent="0.25">
      <c r="A3" s="3">
        <v>44986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</row>
    <row r="4" spans="1:36" ht="15.75" x14ac:dyDescent="0.25">
      <c r="A4" s="4"/>
      <c r="B4" s="5"/>
      <c r="C4" s="5"/>
      <c r="D4" s="6" t="s">
        <v>0</v>
      </c>
    </row>
    <row r="5" spans="1:36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2847.779</v>
      </c>
      <c r="F5">
        <v>2560.6439999999998</v>
      </c>
      <c r="G5">
        <v>2855.9960000000001</v>
      </c>
      <c r="H5">
        <v>1133.3610000000001</v>
      </c>
      <c r="I5">
        <v>329.75599999999997</v>
      </c>
      <c r="J5">
        <v>1460.105</v>
      </c>
      <c r="K5">
        <v>723.50400000000002</v>
      </c>
      <c r="L5">
        <v>3081.3220000000001</v>
      </c>
      <c r="M5">
        <v>3463.7469999999998</v>
      </c>
      <c r="N5">
        <v>2983.5940000000001</v>
      </c>
      <c r="O5">
        <v>719.505</v>
      </c>
      <c r="P5">
        <v>905.33399999999995</v>
      </c>
      <c r="Q5">
        <v>181.01</v>
      </c>
      <c r="R5">
        <v>207.102</v>
      </c>
      <c r="S5">
        <v>1673.3030000000001</v>
      </c>
      <c r="T5">
        <v>888.12599999999998</v>
      </c>
      <c r="U5">
        <v>640.71299999999997</v>
      </c>
      <c r="V5">
        <v>1245.175</v>
      </c>
      <c r="W5">
        <v>1726.0940000000001</v>
      </c>
      <c r="X5">
        <v>173.07300000000001</v>
      </c>
      <c r="Y5">
        <v>15546.460999999999</v>
      </c>
      <c r="Z5">
        <v>2204.3530000000001</v>
      </c>
      <c r="AA5">
        <v>497.37400000000002</v>
      </c>
      <c r="AB5">
        <v>2128.828</v>
      </c>
      <c r="AC5">
        <v>294.49099999999999</v>
      </c>
      <c r="AD5">
        <v>114.476</v>
      </c>
      <c r="AE5">
        <v>6072.6270000000004</v>
      </c>
      <c r="AF5">
        <v>4045.4119999999998</v>
      </c>
      <c r="AG5">
        <v>0</v>
      </c>
      <c r="AH5">
        <v>1.0999999999999999E-2</v>
      </c>
      <c r="AI5">
        <v>0</v>
      </c>
      <c r="AJ5">
        <v>0</v>
      </c>
    </row>
    <row r="6" spans="1:36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110.504</v>
      </c>
      <c r="F6">
        <v>885.60799999999995</v>
      </c>
      <c r="G6">
        <v>36.639000000000003</v>
      </c>
      <c r="H6">
        <v>489.983</v>
      </c>
      <c r="I6">
        <v>11.601000000000001</v>
      </c>
      <c r="J6">
        <v>192.78800000000001</v>
      </c>
      <c r="K6">
        <v>17.771999999999998</v>
      </c>
      <c r="L6">
        <v>94.736000000000004</v>
      </c>
      <c r="M6">
        <v>1811.925</v>
      </c>
      <c r="N6">
        <v>44.155000000000001</v>
      </c>
      <c r="O6">
        <v>7.7329999999999997</v>
      </c>
      <c r="P6">
        <v>220.12700000000001</v>
      </c>
      <c r="Q6">
        <v>15.445</v>
      </c>
      <c r="R6">
        <v>49.731999999999999</v>
      </c>
      <c r="S6">
        <v>40.698999999999998</v>
      </c>
      <c r="T6">
        <v>443.12700000000001</v>
      </c>
      <c r="U6">
        <v>87.331999999999994</v>
      </c>
      <c r="V6">
        <v>124.59399999999999</v>
      </c>
      <c r="W6">
        <v>0</v>
      </c>
      <c r="X6">
        <v>33.808</v>
      </c>
      <c r="Y6">
        <v>2920.9650000000001</v>
      </c>
      <c r="Z6">
        <v>31.896000000000001</v>
      </c>
      <c r="AA6">
        <v>43.243000000000002</v>
      </c>
      <c r="AB6">
        <v>2585.8490000000002</v>
      </c>
      <c r="AC6">
        <v>5.73</v>
      </c>
      <c r="AD6">
        <v>25.722999999999999</v>
      </c>
      <c r="AE6">
        <v>307.94499999999999</v>
      </c>
      <c r="AF6">
        <v>74.001999999999995</v>
      </c>
      <c r="AG6">
        <v>0</v>
      </c>
      <c r="AH6">
        <v>0</v>
      </c>
      <c r="AI6">
        <v>0</v>
      </c>
      <c r="AJ6">
        <v>0</v>
      </c>
    </row>
    <row r="7" spans="1:36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358.67200000000003</v>
      </c>
      <c r="N11">
        <v>0</v>
      </c>
      <c r="O11">
        <v>0</v>
      </c>
      <c r="P11">
        <v>0</v>
      </c>
      <c r="Q11">
        <v>0</v>
      </c>
      <c r="R11">
        <v>0</v>
      </c>
      <c r="S11">
        <v>10.753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281.97500000000002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19523.466</v>
      </c>
      <c r="F14">
        <v>0</v>
      </c>
      <c r="G14">
        <v>0</v>
      </c>
      <c r="H14">
        <v>6724.1459999999997</v>
      </c>
      <c r="I14">
        <v>10976.984</v>
      </c>
      <c r="J14">
        <v>4754.8310000000001</v>
      </c>
      <c r="K14">
        <v>1821.569</v>
      </c>
      <c r="L14">
        <v>28134.539000000001</v>
      </c>
      <c r="M14">
        <v>0</v>
      </c>
      <c r="N14">
        <v>0</v>
      </c>
      <c r="O14">
        <v>15697.449000000001</v>
      </c>
      <c r="P14">
        <v>4525.1719999999996</v>
      </c>
      <c r="Q14">
        <v>1443.5229999999999</v>
      </c>
      <c r="R14">
        <v>399.77600000000001</v>
      </c>
      <c r="S14">
        <v>5312.0640000000003</v>
      </c>
      <c r="T14">
        <v>4609.4849999999997</v>
      </c>
      <c r="U14">
        <v>7255.8940000000002</v>
      </c>
      <c r="V14">
        <v>0</v>
      </c>
      <c r="W14">
        <v>0</v>
      </c>
      <c r="X14">
        <v>0</v>
      </c>
      <c r="Y14">
        <v>56050.294000000002</v>
      </c>
      <c r="Z14">
        <v>0</v>
      </c>
      <c r="AA14">
        <v>1455.425</v>
      </c>
      <c r="AB14">
        <v>0</v>
      </c>
      <c r="AC14">
        <v>3322.8240000000001</v>
      </c>
      <c r="AD14">
        <v>0</v>
      </c>
      <c r="AE14">
        <v>34489.705999999998</v>
      </c>
      <c r="AF14">
        <v>16218.528</v>
      </c>
      <c r="AG14">
        <v>0</v>
      </c>
      <c r="AH14">
        <v>0</v>
      </c>
      <c r="AI14">
        <v>0</v>
      </c>
      <c r="AJ14">
        <v>0</v>
      </c>
    </row>
    <row r="15" spans="1:36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31196.154999999999</v>
      </c>
      <c r="F16">
        <v>0</v>
      </c>
      <c r="G16">
        <v>0</v>
      </c>
      <c r="H16">
        <v>5275.5460000000003</v>
      </c>
      <c r="I16">
        <v>10344.882</v>
      </c>
      <c r="J16">
        <v>3386.3780000000002</v>
      </c>
      <c r="K16">
        <v>1686.4359999999999</v>
      </c>
      <c r="L16">
        <v>35030.896000000001</v>
      </c>
      <c r="M16">
        <v>0</v>
      </c>
      <c r="N16">
        <v>0</v>
      </c>
      <c r="O16">
        <v>17177.743999999999</v>
      </c>
      <c r="P16">
        <v>6820.4870000000001</v>
      </c>
      <c r="Q16">
        <v>1991.4369999999999</v>
      </c>
      <c r="R16">
        <v>387.08199999999999</v>
      </c>
      <c r="S16">
        <v>3524.0920000000001</v>
      </c>
      <c r="T16">
        <v>5500.9440000000004</v>
      </c>
      <c r="U16">
        <v>6363.3450000000003</v>
      </c>
      <c r="V16">
        <v>0</v>
      </c>
      <c r="W16">
        <v>0</v>
      </c>
      <c r="X16">
        <v>0</v>
      </c>
      <c r="Y16">
        <v>59289.552000000003</v>
      </c>
      <c r="Z16">
        <v>0</v>
      </c>
      <c r="AA16">
        <v>809.81500000000005</v>
      </c>
      <c r="AB16">
        <v>0</v>
      </c>
      <c r="AC16">
        <v>3399.6590000000001</v>
      </c>
      <c r="AD16">
        <v>0</v>
      </c>
      <c r="AE16">
        <v>31421.142</v>
      </c>
      <c r="AF16">
        <v>11590.541999999999</v>
      </c>
      <c r="AG16">
        <v>0</v>
      </c>
      <c r="AH16">
        <v>0</v>
      </c>
      <c r="AI16">
        <v>0</v>
      </c>
      <c r="AJ16">
        <v>0</v>
      </c>
    </row>
    <row r="17" spans="1:36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2671.8180000000002</v>
      </c>
      <c r="G18">
        <v>1521.768</v>
      </c>
      <c r="H18">
        <v>0</v>
      </c>
      <c r="I18">
        <v>0</v>
      </c>
      <c r="J18">
        <v>446.39100000000002</v>
      </c>
      <c r="K18">
        <v>383.72</v>
      </c>
      <c r="L18">
        <v>0</v>
      </c>
      <c r="M18">
        <v>5676.4040000000005</v>
      </c>
      <c r="N18">
        <v>1664.0509999999999</v>
      </c>
      <c r="O18">
        <v>0</v>
      </c>
      <c r="P18">
        <v>1005.8819999999999</v>
      </c>
      <c r="Q18">
        <v>0</v>
      </c>
      <c r="R18">
        <v>0</v>
      </c>
      <c r="S18">
        <v>2997.8670000000002</v>
      </c>
      <c r="T18">
        <v>1763.329</v>
      </c>
      <c r="U18">
        <v>0</v>
      </c>
      <c r="V18">
        <v>2344.1570000000002</v>
      </c>
      <c r="W18">
        <v>1837.1780000000001</v>
      </c>
      <c r="X18">
        <v>0</v>
      </c>
      <c r="Y18">
        <v>5838.6</v>
      </c>
      <c r="Z18">
        <v>875.79</v>
      </c>
      <c r="AA18">
        <v>200.572</v>
      </c>
      <c r="AB18">
        <v>3400.24</v>
      </c>
      <c r="AC18">
        <v>0</v>
      </c>
      <c r="AD18">
        <v>79.436000000000007</v>
      </c>
      <c r="AE18">
        <v>0</v>
      </c>
      <c r="AF18">
        <v>666.85799999999995</v>
      </c>
      <c r="AG18">
        <v>0</v>
      </c>
      <c r="AH18">
        <v>0</v>
      </c>
      <c r="AI18">
        <v>0</v>
      </c>
      <c r="AJ18">
        <v>0</v>
      </c>
    </row>
    <row r="19" spans="1:36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4882.1350000000002</v>
      </c>
      <c r="F21">
        <v>0</v>
      </c>
      <c r="G21">
        <v>0</v>
      </c>
      <c r="H21">
        <v>0</v>
      </c>
      <c r="I21">
        <v>768.16800000000001</v>
      </c>
      <c r="J21">
        <v>0</v>
      </c>
      <c r="K21">
        <v>0</v>
      </c>
      <c r="L21">
        <v>3584.7840000000001</v>
      </c>
      <c r="M21">
        <v>0</v>
      </c>
      <c r="N21">
        <v>0</v>
      </c>
      <c r="O21">
        <v>512.11199999999997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14739.901</v>
      </c>
      <c r="F60">
        <v>0</v>
      </c>
      <c r="G60">
        <v>0</v>
      </c>
      <c r="H60">
        <v>2704.1379999999999</v>
      </c>
      <c r="I60">
        <v>0</v>
      </c>
      <c r="J60">
        <v>2517.7139999999999</v>
      </c>
      <c r="K60">
        <v>834.45</v>
      </c>
      <c r="L60">
        <v>16959.993999999999</v>
      </c>
      <c r="M60">
        <v>0</v>
      </c>
      <c r="N60">
        <v>0</v>
      </c>
      <c r="O60">
        <v>0</v>
      </c>
      <c r="P60">
        <v>580.85</v>
      </c>
      <c r="Q60">
        <v>668.11800000000005</v>
      </c>
      <c r="R60">
        <v>318.77499999999998</v>
      </c>
      <c r="S60">
        <v>3326.82</v>
      </c>
      <c r="T60">
        <v>3054.7550000000001</v>
      </c>
      <c r="U60">
        <v>2151.3760000000002</v>
      </c>
      <c r="V60">
        <v>0</v>
      </c>
      <c r="W60">
        <v>0</v>
      </c>
      <c r="X60">
        <v>0</v>
      </c>
      <c r="Y60">
        <v>18362.223000000002</v>
      </c>
      <c r="Z60">
        <v>0</v>
      </c>
      <c r="AA60">
        <v>525.76900000000001</v>
      </c>
      <c r="AB60">
        <v>0</v>
      </c>
      <c r="AC60">
        <v>1121.329</v>
      </c>
      <c r="AD60">
        <v>0</v>
      </c>
      <c r="AE60">
        <v>12263.76</v>
      </c>
      <c r="AF60">
        <v>8718.2240000000002</v>
      </c>
      <c r="AG60">
        <v>0</v>
      </c>
      <c r="AH60">
        <v>0</v>
      </c>
      <c r="AI60">
        <v>0</v>
      </c>
      <c r="AJ60">
        <v>0</v>
      </c>
    </row>
    <row r="61" spans="1:36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35.682000000000002</v>
      </c>
      <c r="V61">
        <v>0</v>
      </c>
      <c r="W61">
        <v>0</v>
      </c>
      <c r="X61">
        <v>0</v>
      </c>
      <c r="Y61">
        <v>365.17099999999999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169.11099999999999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3691.9780000000001</v>
      </c>
      <c r="F62">
        <v>0</v>
      </c>
      <c r="G62">
        <v>0</v>
      </c>
      <c r="H62">
        <v>772.44100000000003</v>
      </c>
      <c r="I62">
        <v>0</v>
      </c>
      <c r="J62">
        <v>927.71900000000005</v>
      </c>
      <c r="K62">
        <v>217.57</v>
      </c>
      <c r="L62">
        <v>4340.7139999999999</v>
      </c>
      <c r="M62">
        <v>0</v>
      </c>
      <c r="N62">
        <v>0</v>
      </c>
      <c r="O62">
        <v>0</v>
      </c>
      <c r="P62">
        <v>385.34100000000001</v>
      </c>
      <c r="Q62">
        <v>284.70699999999999</v>
      </c>
      <c r="R62">
        <v>120.82299999999999</v>
      </c>
      <c r="S62">
        <v>1175.7470000000001</v>
      </c>
      <c r="T62">
        <v>1143.434</v>
      </c>
      <c r="U62">
        <v>749.29</v>
      </c>
      <c r="V62">
        <v>0</v>
      </c>
      <c r="W62">
        <v>0</v>
      </c>
      <c r="X62">
        <v>0</v>
      </c>
      <c r="Y62">
        <v>4900.0360000000001</v>
      </c>
      <c r="Z62">
        <v>0</v>
      </c>
      <c r="AA62">
        <v>217.285</v>
      </c>
      <c r="AB62">
        <v>0</v>
      </c>
      <c r="AC62">
        <v>460.173</v>
      </c>
      <c r="AD62">
        <v>0</v>
      </c>
      <c r="AE62">
        <v>3317.4349999999999</v>
      </c>
      <c r="AF62">
        <v>2092.4940000000001</v>
      </c>
      <c r="AG62">
        <v>0</v>
      </c>
      <c r="AH62">
        <v>0</v>
      </c>
      <c r="AI62">
        <v>0</v>
      </c>
      <c r="AJ62">
        <v>0</v>
      </c>
    </row>
    <row r="63" spans="1:36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7802.8810000000003</v>
      </c>
      <c r="F64">
        <v>0</v>
      </c>
      <c r="G64">
        <v>0</v>
      </c>
      <c r="H64">
        <v>2624.643</v>
      </c>
      <c r="I64">
        <v>0</v>
      </c>
      <c r="J64">
        <v>1864.9880000000001</v>
      </c>
      <c r="K64">
        <v>1116.5350000000001</v>
      </c>
      <c r="L64">
        <v>10244.816000000001</v>
      </c>
      <c r="M64">
        <v>0</v>
      </c>
      <c r="N64">
        <v>0</v>
      </c>
      <c r="O64">
        <v>0</v>
      </c>
      <c r="P64">
        <v>409.69499999999999</v>
      </c>
      <c r="Q64">
        <v>532.81299999999999</v>
      </c>
      <c r="R64">
        <v>259.45100000000002</v>
      </c>
      <c r="S64">
        <v>2861.7510000000002</v>
      </c>
      <c r="T64">
        <v>2114.0540000000001</v>
      </c>
      <c r="U64">
        <v>1555.0150000000001</v>
      </c>
      <c r="V64">
        <v>0</v>
      </c>
      <c r="W64">
        <v>0</v>
      </c>
      <c r="X64">
        <v>0</v>
      </c>
      <c r="Y64">
        <v>9959.16</v>
      </c>
      <c r="Z64">
        <v>0</v>
      </c>
      <c r="AA64">
        <v>412.60899999999998</v>
      </c>
      <c r="AB64">
        <v>0</v>
      </c>
      <c r="AC64">
        <v>1006.47</v>
      </c>
      <c r="AD64">
        <v>0</v>
      </c>
      <c r="AE64">
        <v>3259.2310000000002</v>
      </c>
      <c r="AF64">
        <v>3924.2080000000001</v>
      </c>
      <c r="AG64">
        <v>0</v>
      </c>
      <c r="AH64">
        <v>0</v>
      </c>
      <c r="AI64">
        <v>0</v>
      </c>
      <c r="AJ64">
        <v>0</v>
      </c>
    </row>
    <row r="65" spans="1:36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955.56600000000003</v>
      </c>
      <c r="F65">
        <v>0</v>
      </c>
      <c r="G65">
        <v>0</v>
      </c>
      <c r="H65">
        <v>0</v>
      </c>
      <c r="I65">
        <v>0</v>
      </c>
      <c r="J65">
        <v>81.460999999999999</v>
      </c>
      <c r="K65">
        <v>11.365</v>
      </c>
      <c r="L65">
        <v>1680.454</v>
      </c>
      <c r="M65">
        <v>0</v>
      </c>
      <c r="N65">
        <v>0</v>
      </c>
      <c r="O65">
        <v>0</v>
      </c>
      <c r="P65">
        <v>0</v>
      </c>
      <c r="Q65">
        <v>46.869</v>
      </c>
      <c r="R65">
        <v>36.247</v>
      </c>
      <c r="S65">
        <v>0</v>
      </c>
      <c r="T65">
        <v>45.46</v>
      </c>
      <c r="U65">
        <v>56.485999999999997</v>
      </c>
      <c r="V65">
        <v>0</v>
      </c>
      <c r="W65">
        <v>0</v>
      </c>
      <c r="X65">
        <v>0</v>
      </c>
      <c r="Y65">
        <v>443.30599999999998</v>
      </c>
      <c r="Z65">
        <v>0</v>
      </c>
      <c r="AA65">
        <v>12.837</v>
      </c>
      <c r="AB65">
        <v>0</v>
      </c>
      <c r="AC65">
        <v>95.65</v>
      </c>
      <c r="AD65">
        <v>0</v>
      </c>
      <c r="AE65">
        <v>84.186000000000007</v>
      </c>
      <c r="AF65">
        <v>370.87400000000002</v>
      </c>
      <c r="AG65">
        <v>0</v>
      </c>
      <c r="AH65">
        <v>0</v>
      </c>
      <c r="AI65">
        <v>0</v>
      </c>
      <c r="AJ65">
        <v>0</v>
      </c>
    </row>
    <row r="66" spans="1:36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12807.179</v>
      </c>
      <c r="F66">
        <v>0</v>
      </c>
      <c r="G66">
        <v>0</v>
      </c>
      <c r="H66">
        <v>4110.2629999999999</v>
      </c>
      <c r="I66">
        <v>0</v>
      </c>
      <c r="J66">
        <v>2184.877</v>
      </c>
      <c r="K66">
        <v>1491.5920000000001</v>
      </c>
      <c r="L66">
        <v>17182.919000000002</v>
      </c>
      <c r="M66">
        <v>0</v>
      </c>
      <c r="N66">
        <v>0</v>
      </c>
      <c r="O66">
        <v>0</v>
      </c>
      <c r="P66">
        <v>1103.2260000000001</v>
      </c>
      <c r="Q66">
        <v>822.64599999999996</v>
      </c>
      <c r="R66">
        <v>323.99900000000002</v>
      </c>
      <c r="S66">
        <v>2722.5709999999999</v>
      </c>
      <c r="T66">
        <v>2525.1689999999999</v>
      </c>
      <c r="U66">
        <v>3112.3969999999999</v>
      </c>
      <c r="V66">
        <v>0</v>
      </c>
      <c r="W66">
        <v>0</v>
      </c>
      <c r="X66">
        <v>0</v>
      </c>
      <c r="Y66">
        <v>16297.701999999999</v>
      </c>
      <c r="Z66">
        <v>0</v>
      </c>
      <c r="AA66">
        <v>717.90200000000004</v>
      </c>
      <c r="AB66">
        <v>0</v>
      </c>
      <c r="AC66">
        <v>1702.5229999999999</v>
      </c>
      <c r="AD66">
        <v>0</v>
      </c>
      <c r="AE66">
        <v>6444.0190000000002</v>
      </c>
      <c r="AF66">
        <v>7473.7280000000001</v>
      </c>
      <c r="AG66">
        <v>0</v>
      </c>
      <c r="AH66">
        <v>0</v>
      </c>
      <c r="AI66">
        <v>0</v>
      </c>
      <c r="AJ66">
        <v>0</v>
      </c>
    </row>
    <row r="67" spans="1:36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115.586</v>
      </c>
      <c r="F69">
        <v>0</v>
      </c>
      <c r="G69">
        <v>0</v>
      </c>
      <c r="H69">
        <v>0</v>
      </c>
      <c r="I69">
        <v>0</v>
      </c>
      <c r="J69">
        <v>11.933999999999999</v>
      </c>
      <c r="K69">
        <v>2.1880000000000002</v>
      </c>
      <c r="L69">
        <v>163.21799999999999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13.959</v>
      </c>
      <c r="U69">
        <v>13.589</v>
      </c>
      <c r="V69">
        <v>0</v>
      </c>
      <c r="W69">
        <v>0</v>
      </c>
      <c r="X69">
        <v>0</v>
      </c>
      <c r="Y69">
        <v>111.908</v>
      </c>
      <c r="Z69">
        <v>0</v>
      </c>
      <c r="AA69">
        <v>3.3780000000000001</v>
      </c>
      <c r="AB69">
        <v>0</v>
      </c>
      <c r="AC69">
        <v>11.019</v>
      </c>
      <c r="AD69">
        <v>0</v>
      </c>
      <c r="AE69">
        <v>0</v>
      </c>
      <c r="AF69">
        <v>77.022000000000006</v>
      </c>
      <c r="AG69">
        <v>0</v>
      </c>
      <c r="AH69">
        <v>0</v>
      </c>
      <c r="AI69">
        <v>0</v>
      </c>
      <c r="AJ69">
        <v>0</v>
      </c>
    </row>
    <row r="70" spans="1:36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4860.93</v>
      </c>
      <c r="F70">
        <v>0</v>
      </c>
      <c r="G70">
        <v>0</v>
      </c>
      <c r="H70">
        <v>1031.056</v>
      </c>
      <c r="I70">
        <v>0</v>
      </c>
      <c r="J70">
        <v>722.07899999999995</v>
      </c>
      <c r="K70">
        <v>280.98700000000002</v>
      </c>
      <c r="L70">
        <v>3527.913</v>
      </c>
      <c r="M70">
        <v>0</v>
      </c>
      <c r="N70">
        <v>0</v>
      </c>
      <c r="O70">
        <v>0</v>
      </c>
      <c r="P70">
        <v>300.70999999999998</v>
      </c>
      <c r="Q70">
        <v>327.09800000000001</v>
      </c>
      <c r="R70">
        <v>151.77099999999999</v>
      </c>
      <c r="S70">
        <v>1290.232</v>
      </c>
      <c r="T70">
        <v>1362.3510000000001</v>
      </c>
      <c r="U70">
        <v>656.34100000000001</v>
      </c>
      <c r="V70">
        <v>0</v>
      </c>
      <c r="W70">
        <v>0</v>
      </c>
      <c r="X70">
        <v>0</v>
      </c>
      <c r="Y70">
        <v>2871.5709999999999</v>
      </c>
      <c r="Z70">
        <v>0</v>
      </c>
      <c r="AA70">
        <v>221.48400000000001</v>
      </c>
      <c r="AB70">
        <v>0</v>
      </c>
      <c r="AC70">
        <v>675.24599999999998</v>
      </c>
      <c r="AD70">
        <v>0</v>
      </c>
      <c r="AE70">
        <v>0</v>
      </c>
      <c r="AF70">
        <v>1564.9079999999999</v>
      </c>
      <c r="AG70">
        <v>0</v>
      </c>
      <c r="AH70">
        <v>0</v>
      </c>
      <c r="AI70">
        <v>0</v>
      </c>
      <c r="AJ70">
        <v>0</v>
      </c>
    </row>
    <row r="71" spans="1:36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111.92100000000001</v>
      </c>
      <c r="F72">
        <v>0</v>
      </c>
      <c r="G72">
        <v>0</v>
      </c>
      <c r="H72">
        <v>16.643000000000001</v>
      </c>
      <c r="I72">
        <v>0</v>
      </c>
      <c r="J72">
        <v>10.818</v>
      </c>
      <c r="K72">
        <v>2.08</v>
      </c>
      <c r="L72">
        <v>119.95399999999999</v>
      </c>
      <c r="M72">
        <v>0</v>
      </c>
      <c r="N72">
        <v>0</v>
      </c>
      <c r="O72">
        <v>0</v>
      </c>
      <c r="P72">
        <v>0</v>
      </c>
      <c r="Q72">
        <v>7.4889999999999999</v>
      </c>
      <c r="R72">
        <v>4.1609999999999996</v>
      </c>
      <c r="S72">
        <v>0</v>
      </c>
      <c r="T72">
        <v>9.3610000000000007</v>
      </c>
      <c r="U72">
        <v>4.1609999999999996</v>
      </c>
      <c r="V72">
        <v>0</v>
      </c>
      <c r="W72">
        <v>0</v>
      </c>
      <c r="X72">
        <v>0</v>
      </c>
      <c r="Y72">
        <v>41.606000000000002</v>
      </c>
      <c r="Z72">
        <v>0</v>
      </c>
      <c r="AA72">
        <v>1.248</v>
      </c>
      <c r="AB72">
        <v>0</v>
      </c>
      <c r="AC72">
        <v>0</v>
      </c>
      <c r="AD72">
        <v>0</v>
      </c>
      <c r="AE72">
        <v>0</v>
      </c>
      <c r="AF72">
        <v>1155.0250000000001</v>
      </c>
      <c r="AG72">
        <v>0</v>
      </c>
      <c r="AH72">
        <v>0</v>
      </c>
      <c r="AI72">
        <v>0</v>
      </c>
      <c r="AJ72">
        <v>0</v>
      </c>
    </row>
    <row r="73" spans="1:36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756.99599999999998</v>
      </c>
      <c r="F77">
        <v>0</v>
      </c>
      <c r="G77">
        <v>0</v>
      </c>
      <c r="H77">
        <v>148.696</v>
      </c>
      <c r="I77">
        <v>0</v>
      </c>
      <c r="J77">
        <v>91.245000000000005</v>
      </c>
      <c r="K77">
        <v>20.277000000000001</v>
      </c>
      <c r="L77">
        <v>949.62400000000002</v>
      </c>
      <c r="M77">
        <v>0</v>
      </c>
      <c r="N77">
        <v>0</v>
      </c>
      <c r="O77">
        <v>0</v>
      </c>
      <c r="P77">
        <v>0</v>
      </c>
      <c r="Q77">
        <v>57.451000000000001</v>
      </c>
      <c r="R77">
        <v>33.793999999999997</v>
      </c>
      <c r="S77">
        <v>0</v>
      </c>
      <c r="T77">
        <v>111.52200000000001</v>
      </c>
      <c r="U77">
        <v>108.142</v>
      </c>
      <c r="V77">
        <v>0</v>
      </c>
      <c r="W77">
        <v>0</v>
      </c>
      <c r="X77">
        <v>0</v>
      </c>
      <c r="Y77">
        <v>932.72699999999998</v>
      </c>
      <c r="Z77">
        <v>0</v>
      </c>
      <c r="AA77">
        <v>27.036000000000001</v>
      </c>
      <c r="AB77">
        <v>0</v>
      </c>
      <c r="AC77">
        <v>165.59299999999999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1160.3510000000001</v>
      </c>
      <c r="F78">
        <v>0</v>
      </c>
      <c r="G78">
        <v>0</v>
      </c>
      <c r="H78">
        <v>157.41200000000001</v>
      </c>
      <c r="I78">
        <v>0</v>
      </c>
      <c r="J78">
        <v>97.887</v>
      </c>
      <c r="K78">
        <v>18.706</v>
      </c>
      <c r="L78">
        <v>1486.479</v>
      </c>
      <c r="M78">
        <v>0</v>
      </c>
      <c r="N78">
        <v>0</v>
      </c>
      <c r="O78">
        <v>0</v>
      </c>
      <c r="P78">
        <v>0</v>
      </c>
      <c r="Q78">
        <v>58.715000000000003</v>
      </c>
      <c r="R78">
        <v>39.802999999999997</v>
      </c>
      <c r="S78">
        <v>0</v>
      </c>
      <c r="T78">
        <v>110.69</v>
      </c>
      <c r="U78">
        <v>87.744</v>
      </c>
      <c r="V78">
        <v>0</v>
      </c>
      <c r="W78">
        <v>0</v>
      </c>
      <c r="X78">
        <v>0</v>
      </c>
      <c r="Y78">
        <v>792.77099999999996</v>
      </c>
      <c r="Z78">
        <v>0</v>
      </c>
      <c r="AA78">
        <v>24.651</v>
      </c>
      <c r="AB78">
        <v>0</v>
      </c>
      <c r="AC78">
        <v>0</v>
      </c>
      <c r="AD78">
        <v>0</v>
      </c>
      <c r="AE78">
        <v>0</v>
      </c>
      <c r="AF78">
        <v>500.34100000000001</v>
      </c>
      <c r="AG78">
        <v>0</v>
      </c>
      <c r="AH78">
        <v>0</v>
      </c>
      <c r="AI78">
        <v>0</v>
      </c>
      <c r="AJ78">
        <v>0</v>
      </c>
    </row>
    <row r="79" spans="1:36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21736.195</v>
      </c>
      <c r="H102">
        <v>5574.134</v>
      </c>
      <c r="I102">
        <v>0</v>
      </c>
      <c r="J102">
        <v>2333.66</v>
      </c>
      <c r="K102">
        <v>1847.223</v>
      </c>
      <c r="L102">
        <v>611.00400000000002</v>
      </c>
      <c r="M102">
        <v>0</v>
      </c>
      <c r="N102">
        <v>27081.317999999999</v>
      </c>
      <c r="O102">
        <v>0</v>
      </c>
      <c r="P102">
        <v>1812.0840000000001</v>
      </c>
      <c r="Q102">
        <v>217.565</v>
      </c>
      <c r="R102">
        <v>533.87800000000004</v>
      </c>
      <c r="S102">
        <v>4232.5950000000003</v>
      </c>
      <c r="T102">
        <v>4256.1170000000002</v>
      </c>
      <c r="U102">
        <v>1443.421</v>
      </c>
      <c r="V102">
        <v>7627.39</v>
      </c>
      <c r="W102">
        <v>0</v>
      </c>
      <c r="X102">
        <v>0</v>
      </c>
      <c r="Y102">
        <v>17966.531999999999</v>
      </c>
      <c r="Z102">
        <v>2390.6669999999999</v>
      </c>
      <c r="AA102">
        <v>1034.837</v>
      </c>
      <c r="AB102">
        <v>0</v>
      </c>
      <c r="AC102">
        <v>148.06800000000001</v>
      </c>
      <c r="AD102">
        <v>414.79500000000002</v>
      </c>
      <c r="AE102">
        <v>17154.752</v>
      </c>
      <c r="AF102">
        <v>8744.223</v>
      </c>
      <c r="AG102">
        <v>0</v>
      </c>
      <c r="AH102">
        <v>0</v>
      </c>
      <c r="AI102">
        <v>0</v>
      </c>
      <c r="AJ102">
        <v>0</v>
      </c>
    </row>
    <row r="103" spans="1:36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9414.5609999999997</v>
      </c>
      <c r="H103">
        <v>1608.5730000000001</v>
      </c>
      <c r="I103">
        <v>0</v>
      </c>
      <c r="J103">
        <v>937.36400000000003</v>
      </c>
      <c r="K103">
        <v>1135.595</v>
      </c>
      <c r="L103">
        <v>0</v>
      </c>
      <c r="M103">
        <v>0</v>
      </c>
      <c r="N103">
        <v>12000.99</v>
      </c>
      <c r="O103">
        <v>0</v>
      </c>
      <c r="P103">
        <v>902.45699999999999</v>
      </c>
      <c r="Q103">
        <v>168.53800000000001</v>
      </c>
      <c r="R103">
        <v>252.51</v>
      </c>
      <c r="S103">
        <v>2508.0079999999998</v>
      </c>
      <c r="T103">
        <v>1980.3510000000001</v>
      </c>
      <c r="U103">
        <v>319.29399999999998</v>
      </c>
      <c r="V103">
        <v>5399.82</v>
      </c>
      <c r="W103">
        <v>0</v>
      </c>
      <c r="X103">
        <v>0</v>
      </c>
      <c r="Y103">
        <v>5238.6000000000004</v>
      </c>
      <c r="Z103">
        <v>1243.8589999999999</v>
      </c>
      <c r="AA103">
        <v>381.18200000000002</v>
      </c>
      <c r="AB103">
        <v>0</v>
      </c>
      <c r="AC103">
        <v>50.65</v>
      </c>
      <c r="AD103">
        <v>299.07</v>
      </c>
      <c r="AE103">
        <v>7945.567</v>
      </c>
      <c r="AF103">
        <v>4538.1090000000004</v>
      </c>
      <c r="AG103">
        <v>0</v>
      </c>
      <c r="AH103">
        <v>0</v>
      </c>
      <c r="AI103">
        <v>0</v>
      </c>
      <c r="AJ103">
        <v>0</v>
      </c>
    </row>
    <row r="104" spans="1:36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318.63799999999998</v>
      </c>
      <c r="F104">
        <v>0</v>
      </c>
      <c r="G104">
        <v>1160.126</v>
      </c>
      <c r="H104">
        <v>1120.951</v>
      </c>
      <c r="I104">
        <v>0</v>
      </c>
      <c r="J104">
        <v>294.95699999999999</v>
      </c>
      <c r="K104">
        <v>354.577</v>
      </c>
      <c r="L104">
        <v>341.04</v>
      </c>
      <c r="M104">
        <v>0</v>
      </c>
      <c r="N104">
        <v>3276.192</v>
      </c>
      <c r="O104">
        <v>0</v>
      </c>
      <c r="P104">
        <v>242.18199999999999</v>
      </c>
      <c r="Q104">
        <v>98.316999999999993</v>
      </c>
      <c r="R104">
        <v>169.773</v>
      </c>
      <c r="S104">
        <v>933.49699999999996</v>
      </c>
      <c r="T104">
        <v>1242.5409999999999</v>
      </c>
      <c r="U104">
        <v>254.33</v>
      </c>
      <c r="V104">
        <v>1811.6289999999999</v>
      </c>
      <c r="W104">
        <v>0</v>
      </c>
      <c r="X104">
        <v>0</v>
      </c>
      <c r="Y104">
        <v>2367.09</v>
      </c>
      <c r="Z104">
        <v>392.40800000000002</v>
      </c>
      <c r="AA104">
        <v>152.048</v>
      </c>
      <c r="AB104">
        <v>0</v>
      </c>
      <c r="AC104">
        <v>82.518000000000001</v>
      </c>
      <c r="AD104">
        <v>172.983</v>
      </c>
      <c r="AE104">
        <v>0</v>
      </c>
      <c r="AF104">
        <v>1248.6959999999999</v>
      </c>
      <c r="AG104">
        <v>0</v>
      </c>
      <c r="AH104">
        <v>0</v>
      </c>
      <c r="AI104">
        <v>0</v>
      </c>
      <c r="AJ104">
        <v>0</v>
      </c>
    </row>
    <row r="105" spans="1:36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127.104</v>
      </c>
      <c r="T109">
        <v>0</v>
      </c>
      <c r="U109">
        <v>0</v>
      </c>
      <c r="V109">
        <v>212.52600000000001</v>
      </c>
      <c r="W109">
        <v>0</v>
      </c>
      <c r="X109">
        <v>0</v>
      </c>
      <c r="Y109">
        <v>0</v>
      </c>
      <c r="Z109">
        <v>62.286000000000001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3581.8510000000001</v>
      </c>
      <c r="I110">
        <v>0</v>
      </c>
      <c r="J110">
        <v>504.52</v>
      </c>
      <c r="K110">
        <v>628.35400000000004</v>
      </c>
      <c r="L110">
        <v>0</v>
      </c>
      <c r="M110">
        <v>0</v>
      </c>
      <c r="N110">
        <v>0</v>
      </c>
      <c r="O110">
        <v>0</v>
      </c>
      <c r="P110">
        <v>223.59399999999999</v>
      </c>
      <c r="Q110">
        <v>60.834000000000003</v>
      </c>
      <c r="R110">
        <v>234.45500000000001</v>
      </c>
      <c r="S110">
        <v>2122.9929999999999</v>
      </c>
      <c r="T110">
        <v>3119.5889999999999</v>
      </c>
      <c r="U110">
        <v>512.30600000000004</v>
      </c>
      <c r="V110">
        <v>1536.011</v>
      </c>
      <c r="W110">
        <v>0</v>
      </c>
      <c r="X110">
        <v>214.07</v>
      </c>
      <c r="Y110">
        <v>2117.86</v>
      </c>
      <c r="Z110">
        <v>679.89099999999996</v>
      </c>
      <c r="AA110">
        <v>341.11700000000002</v>
      </c>
      <c r="AB110">
        <v>0</v>
      </c>
      <c r="AC110">
        <v>0</v>
      </c>
      <c r="AD110">
        <v>252.11199999999999</v>
      </c>
      <c r="AE110">
        <v>832.12099999999998</v>
      </c>
      <c r="AF110">
        <v>5218.8490000000002</v>
      </c>
      <c r="AG110">
        <v>0</v>
      </c>
      <c r="AH110">
        <v>0</v>
      </c>
      <c r="AI110">
        <v>0</v>
      </c>
      <c r="AJ110">
        <v>0</v>
      </c>
    </row>
    <row r="111" spans="1:36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3193.4760000000001</v>
      </c>
      <c r="F114">
        <v>0</v>
      </c>
      <c r="G114">
        <v>33525.694000000003</v>
      </c>
      <c r="H114">
        <v>543.9</v>
      </c>
      <c r="I114">
        <v>0</v>
      </c>
      <c r="J114">
        <v>0</v>
      </c>
      <c r="K114">
        <v>496.459</v>
      </c>
      <c r="L114">
        <v>2728.3150000000001</v>
      </c>
      <c r="M114">
        <v>0</v>
      </c>
      <c r="N114">
        <v>33559.497000000003</v>
      </c>
      <c r="O114">
        <v>0</v>
      </c>
      <c r="P114">
        <v>0</v>
      </c>
      <c r="Q114">
        <v>0</v>
      </c>
      <c r="R114">
        <v>96.42</v>
      </c>
      <c r="S114">
        <v>757.57500000000005</v>
      </c>
      <c r="T114">
        <v>813.25199999999995</v>
      </c>
      <c r="U114">
        <v>0</v>
      </c>
      <c r="V114">
        <v>7012.8</v>
      </c>
      <c r="W114">
        <v>0</v>
      </c>
      <c r="X114">
        <v>1998.365</v>
      </c>
      <c r="Y114">
        <v>7798.634</v>
      </c>
      <c r="Z114">
        <v>128.56800000000001</v>
      </c>
      <c r="AA114">
        <v>214.93100000000001</v>
      </c>
      <c r="AB114">
        <v>0</v>
      </c>
      <c r="AC114">
        <v>0</v>
      </c>
      <c r="AD114">
        <v>0</v>
      </c>
      <c r="AE114">
        <v>5671.16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5506.607</v>
      </c>
      <c r="F115">
        <v>40800.78</v>
      </c>
      <c r="G115">
        <v>0</v>
      </c>
      <c r="H115">
        <v>12116.208000000001</v>
      </c>
      <c r="I115">
        <v>0</v>
      </c>
      <c r="J115">
        <v>3440.2350000000001</v>
      </c>
      <c r="K115">
        <v>4455.6000000000004</v>
      </c>
      <c r="L115">
        <v>6672.1229999999996</v>
      </c>
      <c r="M115">
        <v>51762.103000000003</v>
      </c>
      <c r="N115">
        <v>0</v>
      </c>
      <c r="O115">
        <v>0</v>
      </c>
      <c r="P115">
        <v>3557.6550000000002</v>
      </c>
      <c r="Q115">
        <v>493.11500000000001</v>
      </c>
      <c r="R115">
        <v>953.79499999999996</v>
      </c>
      <c r="S115">
        <v>9611.1209999999992</v>
      </c>
      <c r="T115">
        <v>6744.0339999999997</v>
      </c>
      <c r="U115">
        <v>2176.5549999999998</v>
      </c>
      <c r="V115">
        <v>28156.108</v>
      </c>
      <c r="W115">
        <v>15768.844999999999</v>
      </c>
      <c r="X115">
        <v>3044.0770000000002</v>
      </c>
      <c r="Y115">
        <v>42542.374000000003</v>
      </c>
      <c r="Z115">
        <v>17529.592000000001</v>
      </c>
      <c r="AA115">
        <v>2108.5390000000002</v>
      </c>
      <c r="AB115">
        <v>19774.097000000002</v>
      </c>
      <c r="AC115">
        <v>819.76199999999994</v>
      </c>
      <c r="AD115">
        <v>1069.038</v>
      </c>
      <c r="AE115">
        <v>23171.395</v>
      </c>
      <c r="AF115">
        <v>20348.815999999999</v>
      </c>
      <c r="AG115">
        <v>0</v>
      </c>
      <c r="AH115">
        <v>0</v>
      </c>
      <c r="AI115">
        <v>0</v>
      </c>
      <c r="AJ115">
        <v>0</v>
      </c>
    </row>
    <row r="116" spans="1:36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6822.9570000000003</v>
      </c>
      <c r="F116">
        <v>0</v>
      </c>
      <c r="G116">
        <v>0</v>
      </c>
      <c r="H116">
        <v>0</v>
      </c>
      <c r="I116">
        <v>0</v>
      </c>
      <c r="J116">
        <v>3332.828</v>
      </c>
      <c r="K116">
        <v>353.98700000000002</v>
      </c>
      <c r="L116">
        <v>8804.1360000000004</v>
      </c>
      <c r="M116">
        <v>0</v>
      </c>
      <c r="N116">
        <v>0</v>
      </c>
      <c r="O116">
        <v>0</v>
      </c>
      <c r="P116">
        <v>6950.1760000000004</v>
      </c>
      <c r="Q116">
        <v>661.18299999999999</v>
      </c>
      <c r="R116">
        <v>0</v>
      </c>
      <c r="S116">
        <v>0</v>
      </c>
      <c r="T116">
        <v>54.936999999999998</v>
      </c>
      <c r="U116">
        <v>5598.0789999999997</v>
      </c>
      <c r="V116">
        <v>0</v>
      </c>
      <c r="W116">
        <v>0</v>
      </c>
      <c r="X116">
        <v>5019.7309999999998</v>
      </c>
      <c r="Y116">
        <v>53853.307000000001</v>
      </c>
      <c r="Z116">
        <v>0</v>
      </c>
      <c r="AA116">
        <v>322.22500000000002</v>
      </c>
      <c r="AB116">
        <v>0</v>
      </c>
      <c r="AC116">
        <v>526.48800000000006</v>
      </c>
      <c r="AD116">
        <v>0</v>
      </c>
      <c r="AE116">
        <v>18453.91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1885.7439999999999</v>
      </c>
      <c r="F120">
        <v>32562.719000000001</v>
      </c>
      <c r="G120">
        <v>0</v>
      </c>
      <c r="H120">
        <v>2749.7550000000001</v>
      </c>
      <c r="I120">
        <v>0</v>
      </c>
      <c r="J120">
        <v>1116.1079999999999</v>
      </c>
      <c r="K120">
        <v>851.29499999999996</v>
      </c>
      <c r="L120">
        <v>3371.2629999999999</v>
      </c>
      <c r="M120">
        <v>37837.756999999998</v>
      </c>
      <c r="N120">
        <v>0</v>
      </c>
      <c r="O120">
        <v>0</v>
      </c>
      <c r="P120">
        <v>700.20799999999997</v>
      </c>
      <c r="Q120">
        <v>252.005</v>
      </c>
      <c r="R120">
        <v>360.56099999999998</v>
      </c>
      <c r="S120">
        <v>3412.8969999999999</v>
      </c>
      <c r="T120">
        <v>4101.0460000000003</v>
      </c>
      <c r="U120">
        <v>523.322</v>
      </c>
      <c r="V120">
        <v>5221.8379999999997</v>
      </c>
      <c r="W120">
        <v>11949.394</v>
      </c>
      <c r="X120">
        <v>0</v>
      </c>
      <c r="Y120">
        <v>5454.7669999999998</v>
      </c>
      <c r="Z120">
        <v>5333.9229999999998</v>
      </c>
      <c r="AA120">
        <v>332.25700000000001</v>
      </c>
      <c r="AB120">
        <v>13252.126</v>
      </c>
      <c r="AC120">
        <v>53.715000000000003</v>
      </c>
      <c r="AD120">
        <v>247.178</v>
      </c>
      <c r="AE120">
        <v>6362.0510000000004</v>
      </c>
      <c r="AF120">
        <v>12477.39</v>
      </c>
      <c r="AG120">
        <v>0</v>
      </c>
      <c r="AH120">
        <v>0</v>
      </c>
      <c r="AI120">
        <v>0</v>
      </c>
      <c r="AJ120">
        <v>0</v>
      </c>
    </row>
    <row r="121" spans="1:36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521.87099999999998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32.6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5.9720000000000004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4.9770000000000003</v>
      </c>
      <c r="T137">
        <v>4.9770000000000003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47.335000000000001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-1.429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167.69900000000001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9007.8989999999994</v>
      </c>
      <c r="F278">
        <v>0</v>
      </c>
      <c r="G278">
        <v>0</v>
      </c>
      <c r="H278">
        <v>3695.8</v>
      </c>
      <c r="I278">
        <v>0</v>
      </c>
      <c r="J278">
        <v>0</v>
      </c>
      <c r="K278">
        <v>190.46600000000001</v>
      </c>
      <c r="L278">
        <v>11242.946</v>
      </c>
      <c r="M278">
        <v>1047.4390000000001</v>
      </c>
      <c r="N278">
        <v>2773.0639999999999</v>
      </c>
      <c r="O278">
        <v>2526.9070000000002</v>
      </c>
      <c r="P278">
        <v>1808.5519999999999</v>
      </c>
      <c r="Q278">
        <v>629.73500000000001</v>
      </c>
      <c r="R278">
        <v>467.22399999999999</v>
      </c>
      <c r="S278">
        <v>2860.9389999999999</v>
      </c>
      <c r="T278">
        <v>2983.59</v>
      </c>
      <c r="U278">
        <v>2479.3719999999998</v>
      </c>
      <c r="V278">
        <v>1109.5309999999999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1106.9960000000001</v>
      </c>
      <c r="AG278">
        <v>0</v>
      </c>
      <c r="AH278">
        <v>0</v>
      </c>
      <c r="AI278">
        <v>0</v>
      </c>
      <c r="AJ278">
        <v>0</v>
      </c>
    </row>
    <row r="279" spans="1:36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587.5</v>
      </c>
      <c r="F333">
        <v>0</v>
      </c>
      <c r="G333">
        <v>107.85899999999999</v>
      </c>
      <c r="H333">
        <v>133.69200000000001</v>
      </c>
      <c r="I333">
        <v>140.58600000000001</v>
      </c>
      <c r="J333">
        <v>73.566999999999993</v>
      </c>
      <c r="K333">
        <v>49.676000000000002</v>
      </c>
      <c r="L333">
        <v>419.86200000000002</v>
      </c>
      <c r="M333">
        <v>0</v>
      </c>
      <c r="N333">
        <v>101.89700000000001</v>
      </c>
      <c r="O333">
        <v>192.99600000000001</v>
      </c>
      <c r="P333">
        <v>59.139000000000003</v>
      </c>
      <c r="Q333">
        <v>34.462000000000003</v>
      </c>
      <c r="R333">
        <v>10.098000000000001</v>
      </c>
      <c r="S333">
        <v>111.82599999999999</v>
      </c>
      <c r="T333">
        <v>78.167000000000002</v>
      </c>
      <c r="U333">
        <v>140.107</v>
      </c>
      <c r="V333">
        <v>43.1</v>
      </c>
      <c r="W333">
        <v>0</v>
      </c>
      <c r="X333">
        <v>0</v>
      </c>
      <c r="Y333">
        <v>536.65899999999999</v>
      </c>
      <c r="Z333">
        <v>16.271999999999998</v>
      </c>
      <c r="AA333">
        <v>21.995999999999999</v>
      </c>
      <c r="AB333">
        <v>0</v>
      </c>
      <c r="AC333">
        <v>39.914999999999999</v>
      </c>
      <c r="AD333">
        <v>2.3180000000000001</v>
      </c>
      <c r="AE333">
        <v>453.50400000000002</v>
      </c>
      <c r="AF333">
        <v>321.11700000000002</v>
      </c>
      <c r="AG333">
        <v>0</v>
      </c>
      <c r="AH333">
        <v>0</v>
      </c>
      <c r="AI333">
        <v>0</v>
      </c>
      <c r="AJ333">
        <v>0</v>
      </c>
    </row>
    <row r="334" spans="1:36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-67.058000000000007</v>
      </c>
      <c r="F334">
        <v>-32.704000000000001</v>
      </c>
      <c r="G334">
        <v>-36.305999999999997</v>
      </c>
      <c r="H334">
        <v>-28.532</v>
      </c>
      <c r="I334">
        <v>-9.5969999999999995</v>
      </c>
      <c r="J334">
        <v>-14.843</v>
      </c>
      <c r="K334">
        <v>-12.731</v>
      </c>
      <c r="L334">
        <v>-122.717</v>
      </c>
      <c r="M334">
        <v>-59.738999999999997</v>
      </c>
      <c r="N334">
        <v>-57.005000000000003</v>
      </c>
      <c r="O334">
        <v>-14.725</v>
      </c>
      <c r="P334">
        <v>-24.225000000000001</v>
      </c>
      <c r="Q334">
        <v>-5.5419999999999998</v>
      </c>
      <c r="R334">
        <v>-3.3149999999999999</v>
      </c>
      <c r="S334">
        <v>-31.949000000000002</v>
      </c>
      <c r="T334">
        <v>-22.04</v>
      </c>
      <c r="U334">
        <v>-16.399999999999999</v>
      </c>
      <c r="V334">
        <v>-29.166</v>
      </c>
      <c r="W334">
        <v>-13.157</v>
      </c>
      <c r="X334">
        <v>-4.1529999999999996</v>
      </c>
      <c r="Y334">
        <v>-0.31900000000000001</v>
      </c>
      <c r="Z334">
        <v>-0.184</v>
      </c>
      <c r="AA334">
        <v>-7.9000000000000001E-2</v>
      </c>
      <c r="AB334">
        <v>-4.5999999999999999E-2</v>
      </c>
      <c r="AC334">
        <v>-8.1140000000000008</v>
      </c>
      <c r="AD334">
        <v>-1.157</v>
      </c>
      <c r="AE334">
        <v>-22.219000000000001</v>
      </c>
      <c r="AF334">
        <v>-158.78299999999999</v>
      </c>
      <c r="AG334">
        <v>0</v>
      </c>
      <c r="AH334">
        <v>0</v>
      </c>
      <c r="AI334">
        <v>0</v>
      </c>
      <c r="AJ334">
        <v>0</v>
      </c>
    </row>
    <row r="335" spans="1:36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-15.753</v>
      </c>
      <c r="F335">
        <v>-12.781000000000001</v>
      </c>
      <c r="G335">
        <v>-12.808999999999999</v>
      </c>
      <c r="H335">
        <v>-0.11600000000000001</v>
      </c>
      <c r="I335">
        <v>0</v>
      </c>
      <c r="J335">
        <v>0</v>
      </c>
      <c r="K335">
        <v>-109.673</v>
      </c>
      <c r="L335">
        <v>-1.2430000000000001</v>
      </c>
      <c r="M335">
        <v>-7.9610000000000003</v>
      </c>
      <c r="N335">
        <v>-2.2429999999999999</v>
      </c>
      <c r="O335">
        <v>0</v>
      </c>
      <c r="P335">
        <v>0</v>
      </c>
      <c r="Q335">
        <v>-7.25</v>
      </c>
      <c r="R335">
        <v>0</v>
      </c>
      <c r="S335">
        <v>0</v>
      </c>
      <c r="T335">
        <v>-0.10299999999999999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-1.6839999999999999</v>
      </c>
      <c r="AA335">
        <v>-0.38400000000000001</v>
      </c>
      <c r="AB335">
        <v>-0.81799999999999995</v>
      </c>
      <c r="AC335">
        <v>0</v>
      </c>
      <c r="AD335">
        <v>0</v>
      </c>
      <c r="AE335">
        <v>0</v>
      </c>
      <c r="AF335">
        <v>-5.952</v>
      </c>
      <c r="AG335">
        <v>0</v>
      </c>
      <c r="AH335">
        <v>0</v>
      </c>
      <c r="AI335">
        <v>0</v>
      </c>
      <c r="AJ335">
        <v>0</v>
      </c>
    </row>
    <row r="336" spans="1:36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ht="15.75" x14ac:dyDescent="0.25">
      <c r="A338" s="7" t="s">
        <v>605</v>
      </c>
      <c r="B338" s="7" t="s">
        <v>606</v>
      </c>
      <c r="C338" s="7"/>
      <c r="D338" s="7"/>
      <c r="E338">
        <v>132803.33799999999</v>
      </c>
      <c r="F338">
        <v>79436.084000000003</v>
      </c>
      <c r="G338">
        <v>70309.722999999998</v>
      </c>
      <c r="H338">
        <v>56290.516000000003</v>
      </c>
      <c r="I338">
        <v>22562.38</v>
      </c>
      <c r="J338">
        <v>30769.611000000001</v>
      </c>
      <c r="K338">
        <v>18869.579000000002</v>
      </c>
      <c r="L338">
        <v>160649.09099999999</v>
      </c>
      <c r="M338">
        <v>101937.682</v>
      </c>
      <c r="N338">
        <v>83425.509999999995</v>
      </c>
      <c r="O338">
        <v>36819.720999999998</v>
      </c>
      <c r="P338">
        <v>32488.646000000001</v>
      </c>
      <c r="Q338">
        <v>9040.2829999999994</v>
      </c>
      <c r="R338">
        <v>5407.915</v>
      </c>
      <c r="S338">
        <v>52107.923999999999</v>
      </c>
      <c r="T338">
        <v>49052.224000000002</v>
      </c>
      <c r="U338">
        <v>36307.892999999996</v>
      </c>
      <c r="V338">
        <v>61815.512999999999</v>
      </c>
      <c r="W338">
        <v>31268.353999999999</v>
      </c>
      <c r="X338">
        <v>10478.971</v>
      </c>
      <c r="Y338">
        <v>332599.55699999997</v>
      </c>
      <c r="Z338">
        <v>30887.636999999999</v>
      </c>
      <c r="AA338">
        <v>10079.297</v>
      </c>
      <c r="AB338">
        <v>41589.949999999997</v>
      </c>
      <c r="AC338">
        <v>13973.709000000001</v>
      </c>
      <c r="AD338">
        <v>2708.5720000000001</v>
      </c>
      <c r="AE338">
        <v>177851.40299999999</v>
      </c>
      <c r="AF338">
        <v>112311.62699999999</v>
      </c>
      <c r="AG338">
        <v>0</v>
      </c>
      <c r="AH338">
        <v>1.0999999999999999E-2</v>
      </c>
      <c r="AI338">
        <v>0</v>
      </c>
      <c r="AJ338">
        <v>0</v>
      </c>
    </row>
    <row r="340" spans="1:36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>SUM(AI5:AI337)-AI338</f>
        <v>0</v>
      </c>
      <c r="AJ340">
        <f>SUM(AJ5:AJ337)-AJ338</f>
        <v>0</v>
      </c>
    </row>
    <row r="342" spans="1:36" x14ac:dyDescent="0.2">
      <c r="A342" t="s">
        <v>608</v>
      </c>
      <c r="D342">
        <v>1</v>
      </c>
      <c r="E342" s="11">
        <f>SUMIF($D$4:$D$336,$D$342,E4:E336)</f>
        <v>2958.2829999999999</v>
      </c>
      <c r="F342" s="11">
        <f>SUMIF($D$4:$D$336,$D$342,F4:F336)</f>
        <v>3446.2519999999995</v>
      </c>
      <c r="G342" s="11">
        <f>SUMIF($D$4:$D$336,$D$342,G4:G336)</f>
        <v>2892.6350000000002</v>
      </c>
      <c r="H342" s="11">
        <f>SUMIF($D$4:$D$336,$D$342,H4:H336)</f>
        <v>1623.3440000000001</v>
      </c>
      <c r="I342" s="11">
        <f t="shared" ref="I342:AH342" si="1">SUMIF($D$4:$D$336,$D$342,I4:I336)</f>
        <v>341.35699999999997</v>
      </c>
      <c r="J342" s="11">
        <f t="shared" si="1"/>
        <v>1652.893</v>
      </c>
      <c r="K342" s="11">
        <f t="shared" si="1"/>
        <v>741.27600000000007</v>
      </c>
      <c r="L342" s="11">
        <f t="shared" si="1"/>
        <v>3176.058</v>
      </c>
      <c r="M342" s="11">
        <f t="shared" si="1"/>
        <v>5634.3439999999991</v>
      </c>
      <c r="N342" s="11">
        <f t="shared" si="1"/>
        <v>3027.7490000000003</v>
      </c>
      <c r="O342" s="11">
        <f t="shared" si="1"/>
        <v>727.23799999999994</v>
      </c>
      <c r="P342" s="11">
        <f t="shared" si="1"/>
        <v>1125.461</v>
      </c>
      <c r="Q342" s="11">
        <f t="shared" si="1"/>
        <v>196.45499999999998</v>
      </c>
      <c r="R342" s="11">
        <f t="shared" si="1"/>
        <v>256.834</v>
      </c>
      <c r="S342" s="11">
        <f>SUMIF($D$4:$D$336,$D$342,S4:S336)</f>
        <v>1724.7550000000001</v>
      </c>
      <c r="T342" s="11">
        <f t="shared" si="1"/>
        <v>1331.2529999999999</v>
      </c>
      <c r="U342" s="11">
        <f t="shared" si="1"/>
        <v>728.04499999999996</v>
      </c>
      <c r="V342" s="11">
        <f t="shared" si="1"/>
        <v>1369.769</v>
      </c>
      <c r="W342" s="11">
        <f t="shared" si="1"/>
        <v>1726.0940000000001</v>
      </c>
      <c r="X342" s="11">
        <f>SUMIF($D$4:$D$336,$D$342,X4:X336)</f>
        <v>206.881</v>
      </c>
      <c r="Y342" s="11">
        <f t="shared" si="1"/>
        <v>18467.425999999999</v>
      </c>
      <c r="Z342" s="11">
        <f t="shared" si="1"/>
        <v>2236.2490000000003</v>
      </c>
      <c r="AA342" s="11">
        <f t="shared" si="1"/>
        <v>540.61700000000008</v>
      </c>
      <c r="AB342" s="11">
        <f t="shared" si="1"/>
        <v>4996.652</v>
      </c>
      <c r="AC342" s="11">
        <f t="shared" si="1"/>
        <v>300.221</v>
      </c>
      <c r="AD342" s="11">
        <f t="shared" si="1"/>
        <v>140.19900000000001</v>
      </c>
      <c r="AE342" s="11">
        <f t="shared" si="1"/>
        <v>6380.5720000000001</v>
      </c>
      <c r="AF342" s="11">
        <f t="shared" si="1"/>
        <v>4119.4139999999998</v>
      </c>
      <c r="AG342" s="11">
        <f t="shared" si="1"/>
        <v>0</v>
      </c>
      <c r="AH342" s="11">
        <f t="shared" si="1"/>
        <v>1.0999999999999999E-2</v>
      </c>
      <c r="AI342" s="11">
        <f>SUMIF($D$4:$D$336,$D$342,AI4:AI336)</f>
        <v>0</v>
      </c>
      <c r="AJ342" s="11">
        <f>SUMIF($D$4:$D$336,$D$342,AJ4:AJ336)</f>
        <v>0</v>
      </c>
    </row>
    <row r="343" spans="1:36" x14ac:dyDescent="0.2">
      <c r="A343" t="s">
        <v>609</v>
      </c>
      <c r="D343">
        <v>2</v>
      </c>
      <c r="E343" s="11">
        <f>SUMIF($D$4:$D$336,$D$343,E4:E336)</f>
        <v>55601.756000000001</v>
      </c>
      <c r="F343" s="11">
        <f>SUMIF($D$4:$D$336,$D$343,F4:F336)</f>
        <v>2671.8180000000002</v>
      </c>
      <c r="G343" s="11">
        <f>SUMIF($D$4:$D$336,$D$343,G4:G336)</f>
        <v>1521.768</v>
      </c>
      <c r="H343" s="11">
        <f>SUMIF($D$4:$D$336,$D$343,H4:H336)</f>
        <v>11999.691999999999</v>
      </c>
      <c r="I343" s="11">
        <f t="shared" ref="I343:AH343" si="2">SUMIF($D$4:$D$336,$D$343,I4:I336)</f>
        <v>22090.034000000003</v>
      </c>
      <c r="J343" s="11">
        <f t="shared" si="2"/>
        <v>8587.6</v>
      </c>
      <c r="K343" s="11">
        <f t="shared" si="2"/>
        <v>3891.7250000000004</v>
      </c>
      <c r="L343" s="11">
        <f t="shared" si="2"/>
        <v>66750.218999999997</v>
      </c>
      <c r="M343" s="11">
        <f t="shared" si="2"/>
        <v>5676.4040000000005</v>
      </c>
      <c r="N343" s="11">
        <f t="shared" si="2"/>
        <v>1664.0509999999999</v>
      </c>
      <c r="O343" s="11">
        <f t="shared" si="2"/>
        <v>33387.305</v>
      </c>
      <c r="P343" s="11">
        <f t="shared" si="2"/>
        <v>12351.540999999999</v>
      </c>
      <c r="Q343" s="11">
        <f t="shared" si="2"/>
        <v>3434.96</v>
      </c>
      <c r="R343" s="11">
        <f t="shared" si="2"/>
        <v>786.85799999999995</v>
      </c>
      <c r="S343" s="11">
        <f>SUMIF($D$4:$D$336,$D$343,S4:S336)</f>
        <v>11834.023000000001</v>
      </c>
      <c r="T343" s="11">
        <f t="shared" si="2"/>
        <v>11873.758</v>
      </c>
      <c r="U343" s="11">
        <f t="shared" si="2"/>
        <v>13619.239000000001</v>
      </c>
      <c r="V343" s="11">
        <f t="shared" si="2"/>
        <v>2344.1570000000002</v>
      </c>
      <c r="W343" s="11">
        <f t="shared" si="2"/>
        <v>1837.1780000000001</v>
      </c>
      <c r="X343" s="11">
        <f>SUMIF($D$4:$D$336,$D$343,X4:X336)</f>
        <v>0</v>
      </c>
      <c r="Y343" s="11">
        <f t="shared" si="2"/>
        <v>121178.44600000001</v>
      </c>
      <c r="Z343" s="11">
        <f t="shared" si="2"/>
        <v>875.79</v>
      </c>
      <c r="AA343" s="11">
        <f t="shared" si="2"/>
        <v>2465.8119999999999</v>
      </c>
      <c r="AB343" s="11">
        <f t="shared" si="2"/>
        <v>3400.24</v>
      </c>
      <c r="AC343" s="11">
        <f t="shared" si="2"/>
        <v>6722.4830000000002</v>
      </c>
      <c r="AD343" s="11">
        <f t="shared" si="2"/>
        <v>79.436000000000007</v>
      </c>
      <c r="AE343" s="11">
        <f t="shared" si="2"/>
        <v>65910.847999999998</v>
      </c>
      <c r="AF343" s="11">
        <f t="shared" si="2"/>
        <v>28475.928</v>
      </c>
      <c r="AG343" s="11">
        <f t="shared" si="2"/>
        <v>0</v>
      </c>
      <c r="AH343" s="11">
        <f t="shared" si="2"/>
        <v>0</v>
      </c>
      <c r="AI343" s="11">
        <f>SUMIF($D$4:$D$336,$D$343,AI4:AI336)</f>
        <v>0</v>
      </c>
      <c r="AJ343" s="11">
        <f>SUMIF($D$4:$D$336,$D$343,AJ4:AJ336)</f>
        <v>0</v>
      </c>
    </row>
    <row r="344" spans="1:36" x14ac:dyDescent="0.2">
      <c r="A344" t="s">
        <v>610</v>
      </c>
      <c r="D344">
        <v>3</v>
      </c>
      <c r="E344" s="11">
        <f>SUMIF($D$4:$D$336,$D$344,E4:E336)</f>
        <v>51796.97800000001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11242.541000000001</v>
      </c>
      <c r="I344" s="11">
        <f t="shared" ref="I344:AH344" si="3">SUMIF($D$4:$D$336,$D$344,I4:I336)</f>
        <v>0</v>
      </c>
      <c r="J344" s="11">
        <f t="shared" si="3"/>
        <v>11643.6</v>
      </c>
      <c r="K344" s="11">
        <f t="shared" si="3"/>
        <v>4308.674</v>
      </c>
      <c r="L344" s="11">
        <f t="shared" si="3"/>
        <v>62904.163999999997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9729.9979999999996</v>
      </c>
      <c r="Q344" s="11">
        <f t="shared" si="3"/>
        <v>3343.4339999999997</v>
      </c>
      <c r="R344" s="11">
        <f t="shared" si="3"/>
        <v>1211.066</v>
      </c>
      <c r="S344" s="11">
        <f>SUMIF($D$4:$D$336,$D$344,S4:S336)</f>
        <v>11898.991999999998</v>
      </c>
      <c r="T344" s="11">
        <f t="shared" si="3"/>
        <v>10314.119000000001</v>
      </c>
      <c r="U344" s="11">
        <f t="shared" si="3"/>
        <v>13928.254999999999</v>
      </c>
      <c r="V344" s="11">
        <f t="shared" si="3"/>
        <v>0</v>
      </c>
      <c r="W344" s="11">
        <f t="shared" si="3"/>
        <v>0</v>
      </c>
      <c r="X344" s="11">
        <f>SUMIF($D$4:$D$336,$D$344,X4:X336)</f>
        <v>5019.7309999999998</v>
      </c>
      <c r="Y344" s="11">
        <f t="shared" si="3"/>
        <v>107164.38399999999</v>
      </c>
      <c r="Z344" s="11">
        <f t="shared" si="3"/>
        <v>0</v>
      </c>
      <c r="AA344" s="11">
        <f t="shared" si="3"/>
        <v>2433.489</v>
      </c>
      <c r="AB344" s="11">
        <f t="shared" si="3"/>
        <v>0</v>
      </c>
      <c r="AC344" s="11">
        <f t="shared" si="3"/>
        <v>5598.8980000000001</v>
      </c>
      <c r="AD344" s="11">
        <f t="shared" si="3"/>
        <v>0</v>
      </c>
      <c r="AE344" s="11">
        <f t="shared" si="3"/>
        <v>43991.652000000002</v>
      </c>
      <c r="AF344" s="11">
        <f t="shared" si="3"/>
        <v>24221.458000000002</v>
      </c>
      <c r="AG344" s="11">
        <f t="shared" si="3"/>
        <v>0</v>
      </c>
      <c r="AH344" s="11">
        <f t="shared" si="3"/>
        <v>0</v>
      </c>
      <c r="AI344" s="11">
        <f>SUMIF($D$4:$D$336,$D$344,AI4:AI336)</f>
        <v>0</v>
      </c>
      <c r="AJ344" s="11">
        <f>SUMIF($D$4:$D$336,$D$344,AJ4:AJ336)</f>
        <v>0</v>
      </c>
    </row>
    <row r="345" spans="1:36" x14ac:dyDescent="0.2">
      <c r="A345" t="s">
        <v>611</v>
      </c>
      <c r="B345">
        <v>7</v>
      </c>
      <c r="D345">
        <v>4</v>
      </c>
      <c r="E345" s="11">
        <f>SUMIF($D$4:$D$336,$D$345,E4:E336)</f>
        <v>10904.465</v>
      </c>
      <c r="F345" s="11">
        <f>SUMIF($D$4:$D$336,$D$345,F4:F336)</f>
        <v>73363.498999999996</v>
      </c>
      <c r="G345" s="11">
        <f>SUMIF($D$4:$D$336,$D$345,G4:G336)</f>
        <v>65836.576000000001</v>
      </c>
      <c r="H345" s="11">
        <f>SUMIF($D$4:$D$336,$D$345,H4:H336)</f>
        <v>27301.344000000001</v>
      </c>
      <c r="I345" s="11">
        <f t="shared" ref="I345:AH345" si="4">SUMIF($D$4:$D$336,$D$345,I4:I336)</f>
        <v>0</v>
      </c>
      <c r="J345" s="11">
        <f t="shared" si="4"/>
        <v>8626.8439999999991</v>
      </c>
      <c r="K345" s="11">
        <f t="shared" si="4"/>
        <v>9769.103000000001</v>
      </c>
      <c r="L345" s="11">
        <f t="shared" si="4"/>
        <v>13723.744999999999</v>
      </c>
      <c r="M345" s="11">
        <f t="shared" si="4"/>
        <v>89647.195000000007</v>
      </c>
      <c r="N345" s="11">
        <f t="shared" si="4"/>
        <v>75917.997000000003</v>
      </c>
      <c r="O345" s="11">
        <f t="shared" si="4"/>
        <v>0</v>
      </c>
      <c r="P345" s="11">
        <f t="shared" si="4"/>
        <v>7438.1799999999994</v>
      </c>
      <c r="Q345" s="11">
        <f t="shared" si="4"/>
        <v>1290.3740000000003</v>
      </c>
      <c r="R345" s="11">
        <f t="shared" si="4"/>
        <v>2601.3920000000003</v>
      </c>
      <c r="S345" s="11">
        <f>SUMIF($D$4:$D$336,$D$345,S4:S336)</f>
        <v>23709.338</v>
      </c>
      <c r="T345" s="11">
        <f t="shared" si="4"/>
        <v>22261.906999999999</v>
      </c>
      <c r="U345" s="11">
        <f t="shared" si="4"/>
        <v>5229.2280000000001</v>
      </c>
      <c r="V345" s="11">
        <f t="shared" si="4"/>
        <v>56978.122000000003</v>
      </c>
      <c r="W345" s="11">
        <f t="shared" si="4"/>
        <v>27718.239000000001</v>
      </c>
      <c r="X345" s="11">
        <f>SUMIF($D$4:$D$336,$D$345,X4:X336)</f>
        <v>5256.5120000000006</v>
      </c>
      <c r="Y345" s="11">
        <f t="shared" si="4"/>
        <v>83485.856999999989</v>
      </c>
      <c r="Z345" s="11">
        <f t="shared" si="4"/>
        <v>27761.194</v>
      </c>
      <c r="AA345" s="11">
        <f t="shared" si="4"/>
        <v>4564.9110000000001</v>
      </c>
      <c r="AB345" s="11">
        <f t="shared" si="4"/>
        <v>33193.921999999999</v>
      </c>
      <c r="AC345" s="11">
        <f t="shared" si="4"/>
        <v>1154.713</v>
      </c>
      <c r="AD345" s="11">
        <f t="shared" si="4"/>
        <v>2487.7759999999998</v>
      </c>
      <c r="AE345" s="11">
        <f t="shared" si="4"/>
        <v>61137.045999999995</v>
      </c>
      <c r="AF345" s="11">
        <f t="shared" si="4"/>
        <v>52576.082999999999</v>
      </c>
      <c r="AG345" s="11">
        <f t="shared" si="4"/>
        <v>0</v>
      </c>
      <c r="AH345" s="11">
        <f t="shared" si="4"/>
        <v>0</v>
      </c>
      <c r="AI345" s="11">
        <f>SUMIF($D$4:$D$336,$D$345,AI4:AI336)</f>
        <v>0</v>
      </c>
      <c r="AJ345" s="11">
        <f>SUMIF($D$4:$D$336,$D$345,AJ4:AJ336)</f>
        <v>0</v>
      </c>
    </row>
    <row r="346" spans="1:36" x14ac:dyDescent="0.2">
      <c r="A346" t="s">
        <v>612</v>
      </c>
      <c r="D346">
        <v>5</v>
      </c>
      <c r="E346" s="11">
        <f>SUMIF($D$4:$D$336,$D$346,E4:E336)</f>
        <v>9007.8989999999994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3695.8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190.46600000000001</v>
      </c>
      <c r="L346" s="11">
        <f t="shared" si="5"/>
        <v>11242.946</v>
      </c>
      <c r="M346" s="11">
        <f t="shared" si="5"/>
        <v>1047.4390000000001</v>
      </c>
      <c r="N346" s="11">
        <f t="shared" si="5"/>
        <v>2773.0639999999999</v>
      </c>
      <c r="O346" s="11">
        <f t="shared" si="5"/>
        <v>2526.9070000000002</v>
      </c>
      <c r="P346" s="11">
        <f t="shared" si="5"/>
        <v>1808.5519999999999</v>
      </c>
      <c r="Q346" s="11">
        <f t="shared" si="5"/>
        <v>629.73500000000001</v>
      </c>
      <c r="R346" s="11">
        <f t="shared" si="5"/>
        <v>467.22399999999999</v>
      </c>
      <c r="S346" s="11">
        <f>SUMIF($D$4:$D$336,$D$346,S4:S336)</f>
        <v>2860.9389999999999</v>
      </c>
      <c r="T346" s="11">
        <f t="shared" si="5"/>
        <v>2983.59</v>
      </c>
      <c r="U346" s="11">
        <f t="shared" si="5"/>
        <v>2479.3719999999998</v>
      </c>
      <c r="V346" s="11">
        <f t="shared" si="5"/>
        <v>1109.5309999999999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1106.9960000000001</v>
      </c>
      <c r="AG346" s="11">
        <f t="shared" si="5"/>
        <v>0</v>
      </c>
      <c r="AH346" s="11">
        <f t="shared" si="5"/>
        <v>0</v>
      </c>
      <c r="AI346" s="11">
        <f>SUMIF($D$4:$D$336,$D$346,AI4:AI336)</f>
        <v>0</v>
      </c>
      <c r="AJ346" s="11">
        <f>SUMIF($D$4:$D$336,$D$346,AJ4:AJ336)</f>
        <v>0</v>
      </c>
    </row>
    <row r="347" spans="1:36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2533.9569999999999</v>
      </c>
      <c r="F347" s="11">
        <f>SUMIF($D$4:$D$336,$D$347,F4:F336)+SUMIF($D$4:$D$336,$B$347,F4:F336)</f>
        <v>-45.484999999999999</v>
      </c>
      <c r="G347" s="11">
        <f>SUMIF($D$4:$D$336,$D$347,G4:G336)+SUMIF($D$4:$D$336,$B$347,G4:G336)</f>
        <v>58.744</v>
      </c>
      <c r="H347" s="11">
        <f>SUMIF($D$4:$D$336,$D$347,H4:H336)+SUMIF($D$4:$D$336,$B$347,H4:H336)</f>
        <v>427.79500000000002</v>
      </c>
      <c r="I347" s="11">
        <f t="shared" ref="I347:AH347" si="6">SUMIF($D$4:$D$336,$D$347,I4:I336)+SUMIF($D$4:$D$336,$B$347,I4:I336)</f>
        <v>130.989</v>
      </c>
      <c r="J347" s="11">
        <f t="shared" si="6"/>
        <v>258.67399999999998</v>
      </c>
      <c r="K347" s="11">
        <f t="shared" si="6"/>
        <v>-31.664999999999992</v>
      </c>
      <c r="L347" s="11">
        <f t="shared" si="6"/>
        <v>2851.9589999999998</v>
      </c>
      <c r="M347" s="11">
        <f t="shared" si="6"/>
        <v>-67.7</v>
      </c>
      <c r="N347" s="11">
        <f t="shared" si="6"/>
        <v>42.649000000000001</v>
      </c>
      <c r="O347" s="11">
        <f t="shared" si="6"/>
        <v>178.27100000000002</v>
      </c>
      <c r="P347" s="11">
        <f t="shared" si="6"/>
        <v>34.914000000000001</v>
      </c>
      <c r="Q347" s="11">
        <f t="shared" si="6"/>
        <v>145.32500000000002</v>
      </c>
      <c r="R347" s="11">
        <f t="shared" si="6"/>
        <v>84.540999999999997</v>
      </c>
      <c r="S347" s="11">
        <f>SUMIF($D$4:$D$336,$D$347,S4:S336)+SUMIF($D$4:$D$336,$B$347,S4:S336)</f>
        <v>79.876999999999995</v>
      </c>
      <c r="T347" s="11">
        <f t="shared" si="6"/>
        <v>287.59699999999998</v>
      </c>
      <c r="U347" s="11">
        <f t="shared" si="6"/>
        <v>323.75400000000002</v>
      </c>
      <c r="V347" s="11">
        <f t="shared" si="6"/>
        <v>13.934000000000001</v>
      </c>
      <c r="W347" s="11">
        <f t="shared" si="6"/>
        <v>-13.157</v>
      </c>
      <c r="X347" s="11">
        <f>SUMIF($D$4:$D$336,$D$347,X4:X336)+SUMIF($D$4:$D$336,$B$347,X4:X336)</f>
        <v>-4.1529999999999996</v>
      </c>
      <c r="Y347" s="11">
        <f t="shared" si="6"/>
        <v>2303.444</v>
      </c>
      <c r="Z347" s="11">
        <f t="shared" si="6"/>
        <v>14.403999999999998</v>
      </c>
      <c r="AA347" s="11">
        <f t="shared" si="6"/>
        <v>74.468000000000004</v>
      </c>
      <c r="AB347" s="11">
        <f t="shared" si="6"/>
        <v>-0.86399999999999999</v>
      </c>
      <c r="AC347" s="11">
        <f t="shared" si="6"/>
        <v>197.39399999999998</v>
      </c>
      <c r="AD347" s="11">
        <f t="shared" si="6"/>
        <v>1.161</v>
      </c>
      <c r="AE347" s="11">
        <f t="shared" si="6"/>
        <v>431.28500000000003</v>
      </c>
      <c r="AF347" s="11">
        <f t="shared" si="6"/>
        <v>1811.748</v>
      </c>
      <c r="AG347" s="11">
        <f t="shared" si="6"/>
        <v>0</v>
      </c>
      <c r="AH347" s="11">
        <f t="shared" si="6"/>
        <v>0</v>
      </c>
      <c r="AI347" s="11">
        <f>SUMIF($D$4:$D$336,$D$347,AI4:AI336)+SUMIF($D$4:$D$336,$B$347,AI4:AI336)</f>
        <v>0</v>
      </c>
      <c r="AJ347" s="11">
        <f>SUMIF($D$4:$D$336,$D$347,AJ4:AJ336)+SUMIF($D$4:$D$336,$B$347,AJ4:AJ336)</f>
        <v>0</v>
      </c>
    </row>
    <row r="348" spans="1:36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2">
      <c r="E349">
        <f>SUM(E342:E348)</f>
        <v>132803.33800000002</v>
      </c>
      <c r="F349">
        <f>SUM(F342:F348)</f>
        <v>79436.083999999988</v>
      </c>
      <c r="G349">
        <f>SUM(G342:G348)</f>
        <v>70309.723000000013</v>
      </c>
      <c r="H349">
        <f>SUM(H342:H348)</f>
        <v>56290.516000000003</v>
      </c>
      <c r="I349">
        <f t="shared" ref="I349:AH349" si="7">SUM(I342:I348)</f>
        <v>22562.380000000005</v>
      </c>
      <c r="J349">
        <f t="shared" si="7"/>
        <v>30769.610999999997</v>
      </c>
      <c r="K349">
        <f t="shared" si="7"/>
        <v>18869.578999999998</v>
      </c>
      <c r="L349">
        <f t="shared" si="7"/>
        <v>160649.09099999999</v>
      </c>
      <c r="M349">
        <f t="shared" si="7"/>
        <v>101937.682</v>
      </c>
      <c r="N349">
        <f t="shared" si="7"/>
        <v>83425.510000000009</v>
      </c>
      <c r="O349">
        <f t="shared" si="7"/>
        <v>36819.720999999998</v>
      </c>
      <c r="P349">
        <f t="shared" si="7"/>
        <v>32488.646000000001</v>
      </c>
      <c r="Q349">
        <f t="shared" si="7"/>
        <v>9040.2830000000013</v>
      </c>
      <c r="R349">
        <f t="shared" si="7"/>
        <v>5407.915</v>
      </c>
      <c r="S349">
        <f>SUM(S342:S348)</f>
        <v>52107.923999999999</v>
      </c>
      <c r="T349">
        <f t="shared" si="7"/>
        <v>49052.223999999995</v>
      </c>
      <c r="U349">
        <f t="shared" si="7"/>
        <v>36307.893000000004</v>
      </c>
      <c r="V349">
        <f t="shared" si="7"/>
        <v>61815.513000000006</v>
      </c>
      <c r="W349">
        <f t="shared" si="7"/>
        <v>31268.354000000003</v>
      </c>
      <c r="X349">
        <f>SUM(X342:X348)</f>
        <v>10478.971</v>
      </c>
      <c r="Y349">
        <f t="shared" si="7"/>
        <v>332599.55700000003</v>
      </c>
      <c r="Z349">
        <f t="shared" si="7"/>
        <v>30887.636999999999</v>
      </c>
      <c r="AA349">
        <f t="shared" si="7"/>
        <v>10079.297</v>
      </c>
      <c r="AB349">
        <f t="shared" si="7"/>
        <v>41589.949999999997</v>
      </c>
      <c r="AC349">
        <f t="shared" si="7"/>
        <v>13973.708999999999</v>
      </c>
      <c r="AD349">
        <f t="shared" si="7"/>
        <v>2708.5720000000001</v>
      </c>
      <c r="AE349">
        <f t="shared" si="7"/>
        <v>177851.40299999999</v>
      </c>
      <c r="AF349">
        <f t="shared" si="7"/>
        <v>112311.62700000001</v>
      </c>
      <c r="AG349">
        <f t="shared" si="7"/>
        <v>0</v>
      </c>
      <c r="AH349">
        <f t="shared" si="7"/>
        <v>1.0999999999999999E-2</v>
      </c>
      <c r="AI349">
        <f>SUM(AI342:AI348)</f>
        <v>0</v>
      </c>
      <c r="AJ349">
        <f>SUM(AJ342:AJ348)</f>
        <v>0</v>
      </c>
    </row>
    <row r="350" spans="1:36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2">
      <c r="A351" s="9"/>
      <c r="B351" s="9"/>
      <c r="C351" s="9"/>
      <c r="D351" s="9"/>
      <c r="E351" s="9">
        <f>E349-E337</f>
        <v>132803.33800000002</v>
      </c>
      <c r="F351" s="9">
        <f>F349-F337</f>
        <v>79436.083999999988</v>
      </c>
      <c r="G351" s="9">
        <f>G349-G337</f>
        <v>70309.723000000013</v>
      </c>
      <c r="H351" s="9">
        <f>H349-H337</f>
        <v>56290.516000000003</v>
      </c>
      <c r="I351" s="9">
        <f t="shared" ref="I351:AH351" si="8">I349-I337</f>
        <v>22562.380000000005</v>
      </c>
      <c r="J351" s="9">
        <f t="shared" si="8"/>
        <v>30769.610999999997</v>
      </c>
      <c r="K351" s="9">
        <f t="shared" si="8"/>
        <v>18869.578999999998</v>
      </c>
      <c r="L351" s="9">
        <f t="shared" si="8"/>
        <v>160649.09099999999</v>
      </c>
      <c r="M351" s="9">
        <f t="shared" si="8"/>
        <v>101937.682</v>
      </c>
      <c r="N351" s="9">
        <f t="shared" si="8"/>
        <v>83425.510000000009</v>
      </c>
      <c r="O351" s="9">
        <f t="shared" si="8"/>
        <v>36819.720999999998</v>
      </c>
      <c r="P351" s="9">
        <f t="shared" si="8"/>
        <v>32488.646000000001</v>
      </c>
      <c r="Q351" s="9">
        <f t="shared" si="8"/>
        <v>9040.2830000000013</v>
      </c>
      <c r="R351" s="9">
        <f t="shared" si="8"/>
        <v>5407.915</v>
      </c>
      <c r="S351" s="9">
        <f>S349-S337</f>
        <v>52107.923999999999</v>
      </c>
      <c r="T351" s="9">
        <f t="shared" si="8"/>
        <v>49052.223999999995</v>
      </c>
      <c r="U351" s="9">
        <f t="shared" si="8"/>
        <v>36307.893000000004</v>
      </c>
      <c r="V351" s="9">
        <f t="shared" si="8"/>
        <v>61815.513000000006</v>
      </c>
      <c r="W351" s="9">
        <f t="shared" si="8"/>
        <v>31268.354000000003</v>
      </c>
      <c r="X351" s="9">
        <f>X349-X337</f>
        <v>10478.971</v>
      </c>
      <c r="Y351" s="9">
        <f t="shared" si="8"/>
        <v>332599.55700000003</v>
      </c>
      <c r="Z351" s="9">
        <f t="shared" si="8"/>
        <v>30887.636999999999</v>
      </c>
      <c r="AA351" s="9">
        <f t="shared" si="8"/>
        <v>10079.297</v>
      </c>
      <c r="AB351" s="9">
        <f t="shared" si="8"/>
        <v>41589.949999999997</v>
      </c>
      <c r="AC351" s="9">
        <f t="shared" si="8"/>
        <v>13973.708999999999</v>
      </c>
      <c r="AD351" s="9">
        <f t="shared" si="8"/>
        <v>2708.5720000000001</v>
      </c>
      <c r="AE351" s="9">
        <f t="shared" si="8"/>
        <v>177851.40299999999</v>
      </c>
      <c r="AF351" s="9">
        <f t="shared" si="8"/>
        <v>112311.62700000001</v>
      </c>
      <c r="AG351" s="9">
        <f t="shared" si="8"/>
        <v>0</v>
      </c>
      <c r="AH351" s="9">
        <f t="shared" si="8"/>
        <v>1.0999999999999999E-2</v>
      </c>
      <c r="AI351" s="9">
        <f>AI349-AI337</f>
        <v>0</v>
      </c>
      <c r="AJ351" s="9">
        <f>AJ349-AJ337</f>
        <v>0</v>
      </c>
    </row>
    <row r="352" spans="1:36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  <c r="AI352" s="12">
        <f>AI2</f>
        <v>14331</v>
      </c>
      <c r="AJ352" s="12">
        <f>AJ2</f>
        <v>14332</v>
      </c>
    </row>
    <row r="353" spans="1:36" x14ac:dyDescent="0.2">
      <c r="A353" t="s">
        <v>608</v>
      </c>
      <c r="E353" s="13">
        <f>E342/E349</f>
        <v>2.2275667498658804E-2</v>
      </c>
      <c r="F353" s="13">
        <f>F342/F349</f>
        <v>4.3383961374531002E-2</v>
      </c>
      <c r="G353" s="13">
        <f>G342/G349</f>
        <v>4.1141322658887446E-2</v>
      </c>
      <c r="H353" s="13">
        <f>H342/H349</f>
        <v>2.8838676838563712E-2</v>
      </c>
      <c r="I353" s="13">
        <f t="shared" ref="I353:AH353" si="10">I342/I349</f>
        <v>1.5129476588905953E-2</v>
      </c>
      <c r="J353" s="13">
        <f t="shared" si="10"/>
        <v>5.3718358675382674E-2</v>
      </c>
      <c r="K353" s="13">
        <f t="shared" si="10"/>
        <v>3.9284183287820046E-2</v>
      </c>
      <c r="L353" s="13">
        <f t="shared" si="10"/>
        <v>1.9770158550103469E-2</v>
      </c>
      <c r="M353" s="13">
        <f t="shared" si="10"/>
        <v>5.5272435957490179E-2</v>
      </c>
      <c r="N353" s="13">
        <f t="shared" si="10"/>
        <v>3.6292843759660562E-2</v>
      </c>
      <c r="O353" s="13">
        <f t="shared" si="10"/>
        <v>1.9751317507267368E-2</v>
      </c>
      <c r="P353" s="13">
        <f t="shared" si="10"/>
        <v>3.4641671431921171E-2</v>
      </c>
      <c r="Q353" s="13">
        <f t="shared" si="10"/>
        <v>2.1731067489811986E-2</v>
      </c>
      <c r="R353" s="13">
        <f t="shared" si="10"/>
        <v>4.7492240540023281E-2</v>
      </c>
      <c r="S353" s="13">
        <f>S342/S349</f>
        <v>3.3099668296130931E-2</v>
      </c>
      <c r="T353" s="13">
        <f t="shared" si="10"/>
        <v>2.7139503399478893E-2</v>
      </c>
      <c r="U353" s="13">
        <f t="shared" si="10"/>
        <v>2.0051976026259632E-2</v>
      </c>
      <c r="V353" s="13">
        <f t="shared" si="10"/>
        <v>2.2158984590162665E-2</v>
      </c>
      <c r="W353" s="13">
        <f t="shared" si="10"/>
        <v>5.5202585975584126E-2</v>
      </c>
      <c r="X353" s="13">
        <f>X342/X349</f>
        <v>1.9742491891617985E-2</v>
      </c>
      <c r="Y353" s="13">
        <f t="shared" si="10"/>
        <v>5.5524505704618234E-2</v>
      </c>
      <c r="Z353" s="13">
        <f t="shared" si="10"/>
        <v>7.2399484622277854E-2</v>
      </c>
      <c r="AA353" s="13">
        <f t="shared" si="10"/>
        <v>5.3636379600680489E-2</v>
      </c>
      <c r="AB353" s="13">
        <f t="shared" si="10"/>
        <v>0.12014085133547889</v>
      </c>
      <c r="AC353" s="13">
        <f t="shared" si="10"/>
        <v>2.1484703882126071E-2</v>
      </c>
      <c r="AD353" s="13">
        <f t="shared" si="10"/>
        <v>5.1761223257125899E-2</v>
      </c>
      <c r="AE353" s="13">
        <f t="shared" si="10"/>
        <v>3.5875859804153476E-2</v>
      </c>
      <c r="AF353" s="13">
        <f t="shared" si="10"/>
        <v>3.6678428672393813E-2</v>
      </c>
      <c r="AG353" s="13" t="e">
        <f t="shared" si="10"/>
        <v>#DIV/0!</v>
      </c>
      <c r="AH353" s="13">
        <f t="shared" si="10"/>
        <v>1</v>
      </c>
      <c r="AI353" s="13" t="e">
        <f>AI342/AI349</f>
        <v>#DIV/0!</v>
      </c>
      <c r="AJ353" s="13" t="e">
        <f>AJ342/AJ349</f>
        <v>#DIV/0!</v>
      </c>
    </row>
    <row r="354" spans="1:36" x14ac:dyDescent="0.2">
      <c r="A354" t="s">
        <v>609</v>
      </c>
      <c r="E354" s="13">
        <f>E343/E349</f>
        <v>0.41867739800335435</v>
      </c>
      <c r="F354" s="13">
        <f>F343/F349</f>
        <v>3.3634815130111406E-2</v>
      </c>
      <c r="G354" s="13">
        <f>G343/G349</f>
        <v>2.1643777490063496E-2</v>
      </c>
      <c r="H354" s="13">
        <f>H343/H349</f>
        <v>0.21317431163715037</v>
      </c>
      <c r="I354" s="13">
        <f t="shared" ref="I354:AH354" si="11">I343/I349</f>
        <v>0.97906488588526563</v>
      </c>
      <c r="J354" s="13">
        <f t="shared" si="11"/>
        <v>0.27909355110144229</v>
      </c>
      <c r="K354" s="13">
        <f t="shared" si="11"/>
        <v>0.20624334014023316</v>
      </c>
      <c r="L354" s="13">
        <f t="shared" si="11"/>
        <v>0.41550324738532135</v>
      </c>
      <c r="M354" s="13">
        <f t="shared" si="11"/>
        <v>5.5685040984157365E-2</v>
      </c>
      <c r="N354" s="13">
        <f t="shared" si="11"/>
        <v>1.9946548723525932E-2</v>
      </c>
      <c r="O354" s="13">
        <f t="shared" si="11"/>
        <v>0.9067777835687566</v>
      </c>
      <c r="P354" s="13">
        <f t="shared" si="11"/>
        <v>0.38018023281117963</v>
      </c>
      <c r="Q354" s="13">
        <f t="shared" si="11"/>
        <v>0.37996155651321972</v>
      </c>
      <c r="R354" s="13">
        <f t="shared" si="11"/>
        <v>0.14550117744084365</v>
      </c>
      <c r="S354" s="13">
        <f>S343/S349</f>
        <v>0.22710601558411733</v>
      </c>
      <c r="T354" s="13">
        <f t="shared" si="11"/>
        <v>0.24206360143833644</v>
      </c>
      <c r="U354" s="13">
        <f t="shared" si="11"/>
        <v>0.3751040854945783</v>
      </c>
      <c r="V354" s="13">
        <f t="shared" si="11"/>
        <v>3.7921823927919193E-2</v>
      </c>
      <c r="W354" s="13">
        <f t="shared" si="11"/>
        <v>5.8755187433275187E-2</v>
      </c>
      <c r="X354" s="13">
        <f>X343/X349</f>
        <v>0</v>
      </c>
      <c r="Y354" s="13">
        <f t="shared" si="11"/>
        <v>0.36433736440605063</v>
      </c>
      <c r="Z354" s="13">
        <f t="shared" si="11"/>
        <v>2.8354062824553397E-2</v>
      </c>
      <c r="AA354" s="13">
        <f t="shared" si="11"/>
        <v>0.24464126813606146</v>
      </c>
      <c r="AB354" s="13">
        <f t="shared" si="11"/>
        <v>8.175628968055984E-2</v>
      </c>
      <c r="AC354" s="13">
        <f t="shared" si="11"/>
        <v>0.48108079250827396</v>
      </c>
      <c r="AD354" s="13">
        <f t="shared" si="11"/>
        <v>2.9327630943537776E-2</v>
      </c>
      <c r="AE354" s="13">
        <f t="shared" si="11"/>
        <v>0.37059504107482361</v>
      </c>
      <c r="AF354" s="13">
        <f t="shared" si="11"/>
        <v>0.2535439006684499</v>
      </c>
      <c r="AG354" s="13" t="e">
        <f t="shared" si="11"/>
        <v>#DIV/0!</v>
      </c>
      <c r="AH354" s="13">
        <f t="shared" si="11"/>
        <v>0</v>
      </c>
      <c r="AI354" s="13" t="e">
        <f>AI343/AI349</f>
        <v>#DIV/0!</v>
      </c>
      <c r="AJ354" s="13" t="e">
        <f>AJ343/AJ349</f>
        <v>#DIV/0!</v>
      </c>
    </row>
    <row r="355" spans="1:36" x14ac:dyDescent="0.2">
      <c r="A355" t="s">
        <v>610</v>
      </c>
      <c r="E355" s="13">
        <f>E344/E349</f>
        <v>0.39002768138252669</v>
      </c>
      <c r="F355" s="13">
        <f>F344/F349</f>
        <v>0</v>
      </c>
      <c r="G355" s="13">
        <f>G344/G349</f>
        <v>0</v>
      </c>
      <c r="H355" s="13">
        <f>H344/H349</f>
        <v>0.19972353779809018</v>
      </c>
      <c r="I355" s="13">
        <f t="shared" ref="I355:AH355" si="12">I344/I349</f>
        <v>0</v>
      </c>
      <c r="J355" s="13">
        <f t="shared" si="12"/>
        <v>0.37841232376970907</v>
      </c>
      <c r="K355" s="13">
        <f t="shared" si="12"/>
        <v>0.22833969957676323</v>
      </c>
      <c r="L355" s="13">
        <f t="shared" si="12"/>
        <v>0.3915625267994825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0.29948918154360754</v>
      </c>
      <c r="Q355" s="13">
        <f t="shared" si="12"/>
        <v>0.36983731593358299</v>
      </c>
      <c r="R355" s="13">
        <f t="shared" si="12"/>
        <v>0.22394323875282804</v>
      </c>
      <c r="S355" s="13">
        <f>S344/S349</f>
        <v>0.22835283171135351</v>
      </c>
      <c r="T355" s="13">
        <f t="shared" si="12"/>
        <v>0.21026812158404889</v>
      </c>
      <c r="U355" s="13">
        <f t="shared" si="12"/>
        <v>0.38361507234804282</v>
      </c>
      <c r="V355" s="13">
        <f t="shared" si="12"/>
        <v>0</v>
      </c>
      <c r="W355" s="13">
        <f t="shared" si="12"/>
        <v>0</v>
      </c>
      <c r="X355" s="13">
        <f>X344/X349</f>
        <v>0.47902900008025595</v>
      </c>
      <c r="Y355" s="13">
        <f t="shared" si="12"/>
        <v>0.3222024255432186</v>
      </c>
      <c r="Z355" s="13">
        <f t="shared" si="12"/>
        <v>0</v>
      </c>
      <c r="AA355" s="13">
        <f t="shared" si="12"/>
        <v>0.24143439765690008</v>
      </c>
      <c r="AB355" s="13">
        <f t="shared" si="12"/>
        <v>0</v>
      </c>
      <c r="AC355" s="13">
        <f t="shared" si="12"/>
        <v>0.40067372234529863</v>
      </c>
      <c r="AD355" s="13">
        <f t="shared" si="12"/>
        <v>0</v>
      </c>
      <c r="AE355" s="13">
        <f t="shared" si="12"/>
        <v>0.24735060425697067</v>
      </c>
      <c r="AF355" s="13">
        <f t="shared" si="12"/>
        <v>0.21566296070129945</v>
      </c>
      <c r="AG355" s="13" t="e">
        <f t="shared" si="12"/>
        <v>#DIV/0!</v>
      </c>
      <c r="AH355" s="13">
        <f t="shared" si="12"/>
        <v>0</v>
      </c>
      <c r="AI355" s="13" t="e">
        <f>AI344/AI349</f>
        <v>#DIV/0!</v>
      </c>
      <c r="AJ355" s="13" t="e">
        <f>AJ344/AJ349</f>
        <v>#DIV/0!</v>
      </c>
    </row>
    <row r="356" spans="1:36" x14ac:dyDescent="0.2">
      <c r="A356" t="s">
        <v>611</v>
      </c>
      <c r="E356" s="13">
        <f>E345/E349</f>
        <v>8.2109871364829695E-2</v>
      </c>
      <c r="F356" s="13">
        <f>F345/F349</f>
        <v>0.92355382221510329</v>
      </c>
      <c r="G356" s="13">
        <f>G345/G349</f>
        <v>0.93637939663053416</v>
      </c>
      <c r="H356" s="13">
        <f>H345/H349</f>
        <v>0.48500788303308501</v>
      </c>
      <c r="I356" s="13">
        <f t="shared" ref="I356:AH356" si="13">I345/I349</f>
        <v>0</v>
      </c>
      <c r="J356" s="13">
        <f t="shared" si="13"/>
        <v>0.28036896534051081</v>
      </c>
      <c r="K356" s="13">
        <f t="shared" si="13"/>
        <v>0.51771706194398948</v>
      </c>
      <c r="L356" s="13">
        <f t="shared" si="13"/>
        <v>8.5426845023355902E-2</v>
      </c>
      <c r="M356" s="13">
        <f t="shared" si="13"/>
        <v>0.87943136670500321</v>
      </c>
      <c r="N356" s="13">
        <f t="shared" si="13"/>
        <v>0.91000938441970558</v>
      </c>
      <c r="O356" s="13">
        <f t="shared" si="13"/>
        <v>0</v>
      </c>
      <c r="P356" s="13">
        <f t="shared" si="13"/>
        <v>0.22894706045921395</v>
      </c>
      <c r="Q356" s="13">
        <f t="shared" si="13"/>
        <v>0.14273601833039962</v>
      </c>
      <c r="R356" s="13">
        <f t="shared" si="13"/>
        <v>0.48103418785243485</v>
      </c>
      <c r="S356" s="13">
        <f>S345/S349</f>
        <v>0.45500446342863321</v>
      </c>
      <c r="T356" s="13">
        <f t="shared" si="13"/>
        <v>0.45384093084138249</v>
      </c>
      <c r="U356" s="13">
        <f t="shared" si="13"/>
        <v>0.14402455135581674</v>
      </c>
      <c r="V356" s="13">
        <f t="shared" si="13"/>
        <v>0.92174470832265032</v>
      </c>
      <c r="W356" s="13">
        <f t="shared" si="13"/>
        <v>0.88646300345710549</v>
      </c>
      <c r="X356" s="13">
        <f>X345/X349</f>
        <v>0.50162482556731958</v>
      </c>
      <c r="Y356" s="13">
        <f t="shared" si="13"/>
        <v>0.25101012687157603</v>
      </c>
      <c r="Z356" s="13">
        <f t="shared" si="13"/>
        <v>0.89878011710640082</v>
      </c>
      <c r="AA356" s="13">
        <f t="shared" si="13"/>
        <v>0.45289974092439184</v>
      </c>
      <c r="AB356" s="13">
        <f t="shared" si="13"/>
        <v>0.79812363323350954</v>
      </c>
      <c r="AC356" s="13">
        <f t="shared" si="13"/>
        <v>8.2634682030375758E-2</v>
      </c>
      <c r="AD356" s="13">
        <f t="shared" si="13"/>
        <v>0.91848250664926012</v>
      </c>
      <c r="AE356" s="13">
        <f t="shared" si="13"/>
        <v>0.34375352102226597</v>
      </c>
      <c r="AF356" s="13">
        <f t="shared" si="13"/>
        <v>0.46812680400400569</v>
      </c>
      <c r="AG356" s="13" t="e">
        <f t="shared" si="13"/>
        <v>#DIV/0!</v>
      </c>
      <c r="AH356" s="13">
        <f t="shared" si="13"/>
        <v>0</v>
      </c>
      <c r="AI356" s="13" t="e">
        <f>AI345/AI349</f>
        <v>#DIV/0!</v>
      </c>
      <c r="AJ356" s="13" t="e">
        <f>AJ345/AJ349</f>
        <v>#DIV/0!</v>
      </c>
    </row>
    <row r="357" spans="1:36" x14ac:dyDescent="0.2">
      <c r="A357" t="s">
        <v>612</v>
      </c>
      <c r="E357" s="13">
        <f>E346/E349</f>
        <v>6.7828859843869271E-2</v>
      </c>
      <c r="F357" s="13">
        <f>F346/F349</f>
        <v>0</v>
      </c>
      <c r="G357" s="13">
        <f>G346/G349</f>
        <v>0</v>
      </c>
      <c r="H357" s="13">
        <f>H346/H349</f>
        <v>6.5655820245101318E-2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1.0093812903827904E-2</v>
      </c>
      <c r="L357" s="13">
        <f t="shared" si="14"/>
        <v>6.9984498075995966E-2</v>
      </c>
      <c r="M357" s="13">
        <f t="shared" si="14"/>
        <v>1.027528760169375E-2</v>
      </c>
      <c r="N357" s="13">
        <f t="shared" si="14"/>
        <v>3.3240000570568876E-2</v>
      </c>
      <c r="O357" s="13">
        <f t="shared" si="14"/>
        <v>6.8629172936970392E-2</v>
      </c>
      <c r="P357" s="13">
        <f t="shared" si="14"/>
        <v>5.5667201397066525E-2</v>
      </c>
      <c r="Q357" s="13">
        <f t="shared" si="14"/>
        <v>6.9658770638043072E-2</v>
      </c>
      <c r="R357" s="13">
        <f t="shared" si="14"/>
        <v>8.6396328344657783E-2</v>
      </c>
      <c r="S357" s="13">
        <f>S346/S349</f>
        <v>5.490410633131345E-2</v>
      </c>
      <c r="T357" s="13">
        <f t="shared" si="14"/>
        <v>6.0824765050408326E-2</v>
      </c>
      <c r="U357" s="13">
        <f t="shared" si="14"/>
        <v>6.828741067403718E-2</v>
      </c>
      <c r="V357" s="13">
        <f t="shared" si="14"/>
        <v>1.7949070486562167E-2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9.856468377935617E-3</v>
      </c>
      <c r="AG357" s="13" t="e">
        <f t="shared" si="14"/>
        <v>#DIV/0!</v>
      </c>
      <c r="AH357" s="13">
        <f t="shared" si="14"/>
        <v>0</v>
      </c>
      <c r="AI357" s="13" t="e">
        <f>AI346/AI349</f>
        <v>#DIV/0!</v>
      </c>
      <c r="AJ357" s="13" t="e">
        <f>AJ346/AJ349</f>
        <v>#DIV/0!</v>
      </c>
    </row>
    <row r="358" spans="1:36" x14ac:dyDescent="0.2">
      <c r="A358" t="s">
        <v>613</v>
      </c>
      <c r="E358" s="13">
        <f>E347/E349</f>
        <v>1.9080521906761107E-2</v>
      </c>
      <c r="F358" s="13">
        <f>F347/F349</f>
        <v>-5.7259871974555049E-4</v>
      </c>
      <c r="G358" s="13">
        <f>G347/G349</f>
        <v>8.3550322051475004E-4</v>
      </c>
      <c r="H358" s="13">
        <f>H347/H349</f>
        <v>7.5997704480093948E-3</v>
      </c>
      <c r="I358" s="13">
        <f t="shared" ref="I358:AH358" si="15">I347/I349</f>
        <v>5.805637525828391E-3</v>
      </c>
      <c r="J358" s="13">
        <f t="shared" si="15"/>
        <v>8.4068011129552461E-3</v>
      </c>
      <c r="K358" s="13">
        <f t="shared" si="15"/>
        <v>-1.6780978526335958E-3</v>
      </c>
      <c r="L358" s="13">
        <f t="shared" si="15"/>
        <v>1.7752724165740846E-2</v>
      </c>
      <c r="M358" s="13">
        <f t="shared" si="15"/>
        <v>-6.6413124834445426E-4</v>
      </c>
      <c r="N358" s="13">
        <f t="shared" si="15"/>
        <v>5.1122252653894469E-4</v>
      </c>
      <c r="O358" s="13">
        <f t="shared" si="15"/>
        <v>4.841725987005714E-3</v>
      </c>
      <c r="P358" s="13">
        <f t="shared" si="15"/>
        <v>1.0746523570111233E-3</v>
      </c>
      <c r="Q358" s="13">
        <f t="shared" si="15"/>
        <v>1.6075271094942493E-2</v>
      </c>
      <c r="R358" s="13">
        <f t="shared" si="15"/>
        <v>1.563282706921244E-2</v>
      </c>
      <c r="S358" s="13">
        <f>S347/S349</f>
        <v>1.5329146484515483E-3</v>
      </c>
      <c r="T358" s="13">
        <f t="shared" si="15"/>
        <v>5.863077686345068E-3</v>
      </c>
      <c r="U358" s="13">
        <f t="shared" si="15"/>
        <v>8.9169041012652529E-3</v>
      </c>
      <c r="V358" s="13">
        <f t="shared" si="15"/>
        <v>2.2541267270563621E-4</v>
      </c>
      <c r="W358" s="13">
        <f t="shared" si="15"/>
        <v>-4.2077686596486653E-4</v>
      </c>
      <c r="X358" s="13">
        <f>X347/X349</f>
        <v>-3.9631753919349523E-4</v>
      </c>
      <c r="Y358" s="13">
        <f t="shared" si="15"/>
        <v>6.9255774745364427E-3</v>
      </c>
      <c r="Z358" s="13">
        <f t="shared" si="15"/>
        <v>4.6633544676790909E-4</v>
      </c>
      <c r="AA358" s="13">
        <f t="shared" si="15"/>
        <v>7.3882136819661132E-3</v>
      </c>
      <c r="AB358" s="13">
        <f t="shared" si="15"/>
        <v>-2.0774249548268271E-5</v>
      </c>
      <c r="AC358" s="13">
        <f t="shared" si="15"/>
        <v>1.4126099233925653E-2</v>
      </c>
      <c r="AD358" s="13">
        <f t="shared" si="15"/>
        <v>4.2863915007612869E-4</v>
      </c>
      <c r="AE358" s="13">
        <f t="shared" si="15"/>
        <v>2.4249738417863368E-3</v>
      </c>
      <c r="AF358" s="13">
        <f t="shared" si="15"/>
        <v>1.6131437575915449E-2</v>
      </c>
      <c r="AG358" s="13" t="e">
        <f t="shared" si="15"/>
        <v>#DIV/0!</v>
      </c>
      <c r="AH358" s="13">
        <f t="shared" si="15"/>
        <v>0</v>
      </c>
      <c r="AI358" s="13" t="e">
        <f>AI347/AI349</f>
        <v>#DIV/0!</v>
      </c>
      <c r="AJ358" s="13" t="e">
        <f>AJ347/AJ349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2023-04-24T08:23:25Z</dcterms:created>
  <dcterms:modified xsi:type="dcterms:W3CDTF">2023-04-24T08:30:15Z</dcterms:modified>
</cp:coreProperties>
</file>