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1\דוח חודשי לאוצר\אפריל\דוחות לאתר\"/>
    </mc:Choice>
  </mc:AlternateContent>
  <xr:revisionPtr revIDLastSave="0" documentId="13_ncr:1_{9E6265EF-9B13-420E-99B9-18F543E465AE}" xr6:coauthVersionLast="36" xr6:coauthVersionMax="36" xr10:uidLastSave="{00000000-0000-0000-0000-000000000000}"/>
  <bookViews>
    <workbookView xWindow="0" yWindow="0" windowWidth="14370" windowHeight="7110" xr2:uid="{00000000-000D-0000-FFFF-FFFF00000000}"/>
  </bookViews>
  <sheets>
    <sheet name="גיליון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52" i="1" l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Y349" i="1" l="1"/>
  <c r="Y351" i="1" s="1"/>
  <c r="AF349" i="1"/>
  <c r="AF351" i="1" s="1"/>
  <c r="R353" i="1"/>
  <c r="G349" i="1"/>
  <c r="G351" i="1" s="1"/>
  <c r="U349" i="1"/>
  <c r="U351" i="1" s="1"/>
  <c r="G358" i="1"/>
  <c r="N349" i="1"/>
  <c r="N351" i="1" s="1"/>
  <c r="Q349" i="1"/>
  <c r="Q351" i="1" s="1"/>
  <c r="F349" i="1"/>
  <c r="F351" i="1" s="1"/>
  <c r="J349" i="1"/>
  <c r="J351" i="1" s="1"/>
  <c r="M349" i="1"/>
  <c r="M351" i="1" s="1"/>
  <c r="P349" i="1"/>
  <c r="P351" i="1" s="1"/>
  <c r="T349" i="1"/>
  <c r="T351" i="1" s="1"/>
  <c r="X349" i="1"/>
  <c r="X351" i="1" s="1"/>
  <c r="AB349" i="1"/>
  <c r="AB351" i="1" s="1"/>
  <c r="AC349" i="1"/>
  <c r="AC351" i="1" s="1"/>
  <c r="M356" i="1"/>
  <c r="M358" i="1"/>
  <c r="E349" i="1"/>
  <c r="E351" i="1" s="1"/>
  <c r="I349" i="1"/>
  <c r="I351" i="1" s="1"/>
  <c r="L349" i="1"/>
  <c r="L351" i="1" s="1"/>
  <c r="S349" i="1"/>
  <c r="S351" i="1" s="1"/>
  <c r="W349" i="1"/>
  <c r="W351" i="1" s="1"/>
  <c r="AA349" i="1"/>
  <c r="AA351" i="1" s="1"/>
  <c r="AE349" i="1"/>
  <c r="AE351" i="1" s="1"/>
  <c r="H349" i="1"/>
  <c r="H351" i="1" s="1"/>
  <c r="K349" i="1"/>
  <c r="K351" i="1" s="1"/>
  <c r="O349" i="1"/>
  <c r="O351" i="1" s="1"/>
  <c r="R349" i="1"/>
  <c r="R351" i="1" s="1"/>
  <c r="V349" i="1"/>
  <c r="V351" i="1" s="1"/>
  <c r="Z349" i="1"/>
  <c r="Z351" i="1" s="1"/>
  <c r="AD349" i="1"/>
  <c r="AD351" i="1" s="1"/>
  <c r="AG349" i="1"/>
  <c r="AG351" i="1" s="1"/>
  <c r="J356" i="1" l="1"/>
  <c r="J358" i="1"/>
  <c r="J357" i="1"/>
  <c r="AG353" i="1"/>
  <c r="AB355" i="1"/>
  <c r="X355" i="1"/>
  <c r="AC357" i="1"/>
  <c r="M355" i="1"/>
  <c r="AB357" i="1"/>
  <c r="X357" i="1"/>
  <c r="P355" i="1"/>
  <c r="AC355" i="1"/>
  <c r="F357" i="1"/>
  <c r="M354" i="1"/>
  <c r="J353" i="1"/>
  <c r="T356" i="1"/>
  <c r="T355" i="1"/>
  <c r="G356" i="1"/>
  <c r="P354" i="1"/>
  <c r="G355" i="1"/>
  <c r="R355" i="1"/>
  <c r="T358" i="1"/>
  <c r="T357" i="1"/>
  <c r="AG355" i="1"/>
  <c r="P353" i="1"/>
  <c r="Q353" i="1"/>
  <c r="AB358" i="1"/>
  <c r="AB356" i="1"/>
  <c r="X353" i="1"/>
  <c r="Y354" i="1"/>
  <c r="U357" i="1"/>
  <c r="AG354" i="1"/>
  <c r="Q357" i="1"/>
  <c r="U355" i="1"/>
  <c r="Y353" i="1"/>
  <c r="AC354" i="1"/>
  <c r="Q356" i="1"/>
  <c r="U353" i="1"/>
  <c r="Y357" i="1"/>
  <c r="Y356" i="1"/>
  <c r="Y355" i="1"/>
  <c r="X358" i="1"/>
  <c r="F358" i="1"/>
  <c r="M357" i="1"/>
  <c r="X356" i="1"/>
  <c r="F356" i="1"/>
  <c r="AB354" i="1"/>
  <c r="G354" i="1"/>
  <c r="AC358" i="1"/>
  <c r="AC356" i="1"/>
  <c r="U354" i="1"/>
  <c r="G353" i="1"/>
  <c r="R354" i="1"/>
  <c r="U358" i="1"/>
  <c r="G357" i="1"/>
  <c r="Q354" i="1"/>
  <c r="Y358" i="1"/>
  <c r="AC353" i="1"/>
  <c r="W358" i="1"/>
  <c r="W357" i="1"/>
  <c r="W356" i="1"/>
  <c r="I356" i="1"/>
  <c r="W354" i="1"/>
  <c r="K357" i="1"/>
  <c r="S358" i="1"/>
  <c r="E358" i="1"/>
  <c r="E357" i="1"/>
  <c r="S356" i="1"/>
  <c r="S355" i="1"/>
  <c r="S354" i="1"/>
  <c r="E354" i="1"/>
  <c r="E353" i="1"/>
  <c r="V358" i="1"/>
  <c r="V357" i="1"/>
  <c r="H357" i="1"/>
  <c r="H356" i="1"/>
  <c r="J355" i="1"/>
  <c r="J354" i="1"/>
  <c r="N354" i="1"/>
  <c r="AD355" i="1"/>
  <c r="O355" i="1"/>
  <c r="AD354" i="1"/>
  <c r="O354" i="1"/>
  <c r="O353" i="1"/>
  <c r="N358" i="1"/>
  <c r="P358" i="1"/>
  <c r="P357" i="1"/>
  <c r="P356" i="1"/>
  <c r="AE358" i="1"/>
  <c r="AE357" i="1"/>
  <c r="AE356" i="1"/>
  <c r="AE355" i="1"/>
  <c r="AE354" i="1"/>
  <c r="AE353" i="1"/>
  <c r="AG358" i="1"/>
  <c r="R358" i="1"/>
  <c r="AG357" i="1"/>
  <c r="R357" i="1"/>
  <c r="AG356" i="1"/>
  <c r="R356" i="1"/>
  <c r="F355" i="1"/>
  <c r="T354" i="1"/>
  <c r="F354" i="1"/>
  <c r="AB353" i="1"/>
  <c r="T353" i="1"/>
  <c r="M353" i="1"/>
  <c r="F353" i="1"/>
  <c r="Q358" i="1"/>
  <c r="N357" i="1"/>
  <c r="Q355" i="1"/>
  <c r="Z355" i="1"/>
  <c r="K355" i="1"/>
  <c r="Z354" i="1"/>
  <c r="K354" i="1"/>
  <c r="Z353" i="1"/>
  <c r="K353" i="1"/>
  <c r="N356" i="1"/>
  <c r="U356" i="1"/>
  <c r="N355" i="1"/>
  <c r="AA358" i="1"/>
  <c r="L358" i="1"/>
  <c r="AA357" i="1"/>
  <c r="L357" i="1"/>
  <c r="AA356" i="1"/>
  <c r="L356" i="1"/>
  <c r="AA355" i="1"/>
  <c r="L355" i="1"/>
  <c r="AA354" i="1"/>
  <c r="L354" i="1"/>
  <c r="AA353" i="1"/>
  <c r="L353" i="1"/>
  <c r="AD358" i="1"/>
  <c r="O358" i="1"/>
  <c r="AD357" i="1"/>
  <c r="O357" i="1"/>
  <c r="AD356" i="1"/>
  <c r="O356" i="1"/>
  <c r="V355" i="1"/>
  <c r="H355" i="1"/>
  <c r="V354" i="1"/>
  <c r="H354" i="1"/>
  <c r="V353" i="1"/>
  <c r="H353" i="1"/>
  <c r="I357" i="1"/>
  <c r="W355" i="1"/>
  <c r="I355" i="1"/>
  <c r="W353" i="1"/>
  <c r="I353" i="1"/>
  <c r="Z358" i="1"/>
  <c r="K358" i="1"/>
  <c r="Z357" i="1"/>
  <c r="Z356" i="1"/>
  <c r="K356" i="1"/>
  <c r="I358" i="1"/>
  <c r="I354" i="1"/>
  <c r="S357" i="1"/>
  <c r="E356" i="1"/>
  <c r="E355" i="1"/>
  <c r="S353" i="1"/>
  <c r="H358" i="1"/>
  <c r="V356" i="1"/>
  <c r="X354" i="1"/>
  <c r="AD353" i="1"/>
  <c r="N353" i="1"/>
</calcChain>
</file>

<file path=xl/sharedStrings.xml><?xml version="1.0" encoding="utf-8"?>
<sst xmlns="http://schemas.openxmlformats.org/spreadsheetml/2006/main" count="710" uniqueCount="642">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</sst>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49072625" y="0"/>
          <a:ext cx="914400" cy="63169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MEL\QPRO\KOPEL\2018\&#1502;&#1511;&#1512;&#1493;\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94"/>
      <sheetName val="גיליון96"/>
      <sheetName val="גיליון98"/>
      <sheetName val="גיליון100"/>
      <sheetName val="גיליון101"/>
      <sheetName val="גיליון102"/>
      <sheetName val="אוצר לאתר דש"/>
      <sheetName val="אוצר לאתר כולם חוץ מדש"/>
      <sheetName val="אוצר לאתר חני"/>
      <sheetName val="אוצר לאתר מקרו שרון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8"/>
  <sheetViews>
    <sheetView rightToLeft="1" tabSelected="1" topLeftCell="C1" workbookViewId="0">
      <selection activeCell="D3" sqref="D3"/>
    </sheetView>
  </sheetViews>
  <sheetFormatPr defaultRowHeight="14.25" x14ac:dyDescent="0.2"/>
  <cols>
    <col min="5" max="5" width="14.25" bestFit="1" customWidth="1"/>
  </cols>
  <sheetData>
    <row r="1" spans="1:33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756</v>
      </c>
      <c r="AG1">
        <v>757</v>
      </c>
    </row>
    <row r="2" spans="1:33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2114</v>
      </c>
      <c r="AG2">
        <v>2113</v>
      </c>
    </row>
    <row r="3" spans="1:33" ht="15.75" x14ac:dyDescent="0.25">
      <c r="A3" s="3">
        <v>44287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/>
      <c r="AF3" s="10" t="s">
        <v>640</v>
      </c>
      <c r="AG3" s="10" t="s">
        <v>641</v>
      </c>
    </row>
    <row r="4" spans="1:33" ht="15.75" x14ac:dyDescent="0.25">
      <c r="A4" s="4"/>
      <c r="B4" s="5"/>
      <c r="C4" s="5"/>
      <c r="D4" s="6" t="s">
        <v>0</v>
      </c>
    </row>
    <row r="5" spans="1:33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2148.7890000000002</v>
      </c>
      <c r="F5">
        <v>515.70100000000002</v>
      </c>
      <c r="G5">
        <v>256.57600000000002</v>
      </c>
      <c r="H5">
        <v>1518.9639999999999</v>
      </c>
      <c r="I5">
        <v>94.697000000000003</v>
      </c>
      <c r="J5">
        <v>1053.32</v>
      </c>
      <c r="K5">
        <v>162.018</v>
      </c>
      <c r="L5">
        <v>963.36199999999997</v>
      </c>
      <c r="M5">
        <v>877.99900000000002</v>
      </c>
      <c r="N5">
        <v>208.55</v>
      </c>
      <c r="O5">
        <v>111.404</v>
      </c>
      <c r="P5">
        <v>-12.031000000000001</v>
      </c>
      <c r="Q5">
        <v>149.46799999999999</v>
      </c>
      <c r="R5">
        <v>173.44300000000001</v>
      </c>
      <c r="S5">
        <v>311.70499999999998</v>
      </c>
      <c r="T5">
        <v>1333.652</v>
      </c>
      <c r="U5">
        <v>483.31</v>
      </c>
      <c r="V5">
        <v>339.03699999999998</v>
      </c>
      <c r="W5">
        <v>1389.3389999999999</v>
      </c>
      <c r="X5">
        <v>115.86199999999999</v>
      </c>
      <c r="Y5">
        <v>6313.97</v>
      </c>
      <c r="Z5">
        <v>720.98900000000003</v>
      </c>
      <c r="AA5">
        <v>485.92</v>
      </c>
      <c r="AB5">
        <v>930.33</v>
      </c>
      <c r="AC5">
        <v>205.51599999999999</v>
      </c>
      <c r="AD5">
        <v>93.935000000000002</v>
      </c>
      <c r="AE5">
        <v>12090.955</v>
      </c>
      <c r="AF5">
        <v>0</v>
      </c>
      <c r="AG5">
        <v>-3.3000000000000002E-2</v>
      </c>
    </row>
    <row r="6" spans="1:33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86.616</v>
      </c>
      <c r="F6">
        <v>164.60499999999999</v>
      </c>
      <c r="G6">
        <v>8.23</v>
      </c>
      <c r="H6">
        <v>-257.30700000000002</v>
      </c>
      <c r="I6">
        <v>31.498000000000001</v>
      </c>
      <c r="J6">
        <v>-103.294</v>
      </c>
      <c r="K6">
        <v>-54.86</v>
      </c>
      <c r="L6">
        <v>0.998</v>
      </c>
      <c r="M6">
        <v>64.510999999999996</v>
      </c>
      <c r="N6">
        <v>29.145</v>
      </c>
      <c r="O6">
        <v>48.997</v>
      </c>
      <c r="P6">
        <v>7.0000000000000001E-3</v>
      </c>
      <c r="Q6">
        <v>-24.864999999999998</v>
      </c>
      <c r="R6">
        <v>-63.69</v>
      </c>
      <c r="S6">
        <v>-53.917000000000002</v>
      </c>
      <c r="T6">
        <v>-290.97699999999998</v>
      </c>
      <c r="U6">
        <v>-74.325999999999993</v>
      </c>
      <c r="V6">
        <v>-166.06100000000001</v>
      </c>
      <c r="W6">
        <v>4.6369999999999996</v>
      </c>
      <c r="X6">
        <v>0</v>
      </c>
      <c r="Y6">
        <v>-635.54100000000005</v>
      </c>
      <c r="Z6">
        <v>-182.86699999999999</v>
      </c>
      <c r="AA6">
        <v>-41.401000000000003</v>
      </c>
      <c r="AB6">
        <v>10.42</v>
      </c>
      <c r="AC6">
        <v>91.837000000000003</v>
      </c>
      <c r="AD6">
        <v>-52.936</v>
      </c>
      <c r="AE6">
        <v>43.808999999999997</v>
      </c>
      <c r="AF6">
        <v>0</v>
      </c>
      <c r="AG6">
        <v>0</v>
      </c>
    </row>
    <row r="7" spans="1:33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27.25</v>
      </c>
    </row>
    <row r="8" spans="1:33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33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</row>
    <row r="10" spans="1:33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</row>
    <row r="11" spans="1:33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33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25020.749</v>
      </c>
      <c r="F14">
        <v>0</v>
      </c>
      <c r="G14">
        <v>0</v>
      </c>
      <c r="H14">
        <v>5340.6549999999997</v>
      </c>
      <c r="I14">
        <v>16074.016</v>
      </c>
      <c r="J14">
        <v>3629.2629999999999</v>
      </c>
      <c r="K14">
        <v>546.23</v>
      </c>
      <c r="L14">
        <v>32120.454000000002</v>
      </c>
      <c r="M14">
        <v>0</v>
      </c>
      <c r="N14">
        <v>0</v>
      </c>
      <c r="O14">
        <v>28269.508999999998</v>
      </c>
      <c r="P14">
        <v>383.94</v>
      </c>
      <c r="Q14">
        <v>1572.923</v>
      </c>
      <c r="R14">
        <v>474.93299999999999</v>
      </c>
      <c r="S14">
        <v>951.71699999999998</v>
      </c>
      <c r="T14">
        <v>2587.8780000000002</v>
      </c>
      <c r="U14">
        <v>6922.1379999999999</v>
      </c>
      <c r="V14">
        <v>0</v>
      </c>
      <c r="W14">
        <v>0</v>
      </c>
      <c r="X14">
        <v>0</v>
      </c>
      <c r="Y14">
        <v>48965.595999999998</v>
      </c>
      <c r="Z14">
        <v>0</v>
      </c>
      <c r="AA14">
        <v>1391.124</v>
      </c>
      <c r="AB14">
        <v>0</v>
      </c>
      <c r="AC14">
        <v>8833.0290000000005</v>
      </c>
      <c r="AD14">
        <v>0</v>
      </c>
      <c r="AE14">
        <v>31565.184000000001</v>
      </c>
      <c r="AF14">
        <v>0</v>
      </c>
      <c r="AG14">
        <v>0</v>
      </c>
    </row>
    <row r="15" spans="1:33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33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35726.044999999998</v>
      </c>
      <c r="F16">
        <v>0</v>
      </c>
      <c r="G16">
        <v>0</v>
      </c>
      <c r="H16">
        <v>2914.8809999999999</v>
      </c>
      <c r="I16">
        <v>14791.816999999999</v>
      </c>
      <c r="J16">
        <v>3526.09</v>
      </c>
      <c r="K16">
        <v>288.33999999999997</v>
      </c>
      <c r="L16">
        <v>42987.466999999997</v>
      </c>
      <c r="M16">
        <v>0</v>
      </c>
      <c r="N16">
        <v>0</v>
      </c>
      <c r="O16">
        <v>27444.998</v>
      </c>
      <c r="P16">
        <v>355.19900000000001</v>
      </c>
      <c r="Q16">
        <v>2307.625</v>
      </c>
      <c r="R16">
        <v>285.71600000000001</v>
      </c>
      <c r="S16">
        <v>544.72400000000005</v>
      </c>
      <c r="T16">
        <v>2837.3110000000001</v>
      </c>
      <c r="U16">
        <v>5307.1750000000002</v>
      </c>
      <c r="V16">
        <v>0</v>
      </c>
      <c r="W16">
        <v>0</v>
      </c>
      <c r="X16">
        <v>0</v>
      </c>
      <c r="Y16">
        <v>60929.68</v>
      </c>
      <c r="Z16">
        <v>0</v>
      </c>
      <c r="AA16">
        <v>638.51099999999997</v>
      </c>
      <c r="AB16">
        <v>0</v>
      </c>
      <c r="AC16">
        <v>9785.6460000000006</v>
      </c>
      <c r="AD16">
        <v>0</v>
      </c>
      <c r="AE16">
        <v>29156.347000000002</v>
      </c>
      <c r="AF16">
        <v>0</v>
      </c>
      <c r="AG16">
        <v>0</v>
      </c>
    </row>
    <row r="17" spans="1:33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  <row r="19" spans="1:33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</row>
    <row r="20" spans="1:33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</row>
    <row r="21" spans="1:33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5031.7079999999996</v>
      </c>
      <c r="F21">
        <v>0</v>
      </c>
      <c r="G21">
        <v>0</v>
      </c>
      <c r="H21">
        <v>0</v>
      </c>
      <c r="I21">
        <v>791.702</v>
      </c>
      <c r="J21">
        <v>0</v>
      </c>
      <c r="K21">
        <v>0</v>
      </c>
      <c r="L21">
        <v>3694.6109999999999</v>
      </c>
      <c r="M21">
        <v>0</v>
      </c>
      <c r="N21">
        <v>0</v>
      </c>
      <c r="O21">
        <v>1231.537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</row>
    <row r="22" spans="1:33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</row>
    <row r="23" spans="1:33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</row>
    <row r="24" spans="1:33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</row>
    <row r="25" spans="1:33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</row>
    <row r="26" spans="1:33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</row>
    <row r="27" spans="1:33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</row>
    <row r="28" spans="1:33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</row>
    <row r="29" spans="1:33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</row>
    <row r="30" spans="1:33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</row>
    <row r="32" spans="1:33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</row>
    <row r="33" spans="1:33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</row>
    <row r="34" spans="1:33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</row>
    <row r="35" spans="1:33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</row>
    <row r="36" spans="1:33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1:33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</row>
    <row r="41" spans="1:33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</row>
    <row r="42" spans="1:33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</row>
    <row r="43" spans="1:33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</row>
    <row r="44" spans="1:33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33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</row>
    <row r="46" spans="1:33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</row>
    <row r="47" spans="1:33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</row>
    <row r="48" spans="1:33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</row>
    <row r="49" spans="1:33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</row>
    <row r="50" spans="1:33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</row>
    <row r="51" spans="1:33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</row>
    <row r="52" spans="1:33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</row>
    <row r="53" spans="1:33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</row>
    <row r="54" spans="1:33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</row>
    <row r="55" spans="1:33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</row>
    <row r="56" spans="1:33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</row>
    <row r="57" spans="1:33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</row>
    <row r="58" spans="1:33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</row>
    <row r="59" spans="1:33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</row>
    <row r="60" spans="1:33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19343.526999999998</v>
      </c>
      <c r="F60">
        <v>0</v>
      </c>
      <c r="G60">
        <v>0</v>
      </c>
      <c r="H60">
        <v>2308.1080000000002</v>
      </c>
      <c r="I60">
        <v>0</v>
      </c>
      <c r="J60">
        <v>1714.097</v>
      </c>
      <c r="K60">
        <v>247.81</v>
      </c>
      <c r="L60">
        <v>23541.928</v>
      </c>
      <c r="M60">
        <v>0</v>
      </c>
      <c r="N60">
        <v>0</v>
      </c>
      <c r="O60">
        <v>0</v>
      </c>
      <c r="P60">
        <v>104.28100000000001</v>
      </c>
      <c r="Q60">
        <v>706.524</v>
      </c>
      <c r="R60">
        <v>481.858</v>
      </c>
      <c r="S60">
        <v>138.69</v>
      </c>
      <c r="T60">
        <v>2048.04</v>
      </c>
      <c r="U60">
        <v>1586.067</v>
      </c>
      <c r="V60">
        <v>0</v>
      </c>
      <c r="W60">
        <v>0</v>
      </c>
      <c r="X60">
        <v>0</v>
      </c>
      <c r="Y60">
        <v>16538.57</v>
      </c>
      <c r="Z60">
        <v>0</v>
      </c>
      <c r="AA60">
        <v>306.29700000000003</v>
      </c>
      <c r="AB60">
        <v>0</v>
      </c>
      <c r="AC60">
        <v>3406.56</v>
      </c>
      <c r="AD60">
        <v>0</v>
      </c>
      <c r="AE60">
        <v>13856.242</v>
      </c>
      <c r="AF60">
        <v>0</v>
      </c>
      <c r="AG60">
        <v>0</v>
      </c>
    </row>
    <row r="61" spans="1:33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117.59399999999999</v>
      </c>
      <c r="U61">
        <v>0</v>
      </c>
      <c r="V61">
        <v>0</v>
      </c>
      <c r="W61">
        <v>0</v>
      </c>
      <c r="X61">
        <v>0</v>
      </c>
      <c r="Y61">
        <v>248.13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239.958</v>
      </c>
      <c r="AF61">
        <v>0</v>
      </c>
      <c r="AG61">
        <v>0</v>
      </c>
    </row>
    <row r="62" spans="1:33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4236.6689999999999</v>
      </c>
      <c r="F62">
        <v>0</v>
      </c>
      <c r="G62">
        <v>0</v>
      </c>
      <c r="H62">
        <v>343.80700000000002</v>
      </c>
      <c r="I62">
        <v>0</v>
      </c>
      <c r="J62">
        <v>446.58</v>
      </c>
      <c r="K62">
        <v>25.3</v>
      </c>
      <c r="L62">
        <v>6033.402</v>
      </c>
      <c r="M62">
        <v>0</v>
      </c>
      <c r="N62">
        <v>0</v>
      </c>
      <c r="O62">
        <v>0</v>
      </c>
      <c r="P62">
        <v>50.991</v>
      </c>
      <c r="Q62">
        <v>144.12299999999999</v>
      </c>
      <c r="R62">
        <v>247.58500000000001</v>
      </c>
      <c r="S62">
        <v>34.271000000000001</v>
      </c>
      <c r="T62">
        <v>308.89100000000002</v>
      </c>
      <c r="U62">
        <v>225.749</v>
      </c>
      <c r="V62">
        <v>0</v>
      </c>
      <c r="W62">
        <v>0</v>
      </c>
      <c r="X62">
        <v>0</v>
      </c>
      <c r="Y62">
        <v>2010.8810000000001</v>
      </c>
      <c r="Z62">
        <v>0</v>
      </c>
      <c r="AA62">
        <v>36.628</v>
      </c>
      <c r="AB62">
        <v>0</v>
      </c>
      <c r="AC62">
        <v>1168.4749999999999</v>
      </c>
      <c r="AD62">
        <v>0</v>
      </c>
      <c r="AE62">
        <v>2752.5859999999998</v>
      </c>
      <c r="AF62">
        <v>0</v>
      </c>
      <c r="AG62">
        <v>0</v>
      </c>
    </row>
    <row r="63" spans="1:33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</row>
    <row r="64" spans="1:33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4464.6409999999996</v>
      </c>
      <c r="F64">
        <v>0</v>
      </c>
      <c r="G64">
        <v>0</v>
      </c>
      <c r="H64">
        <v>548.37699999999995</v>
      </c>
      <c r="I64">
        <v>0</v>
      </c>
      <c r="J64">
        <v>309.21499999999997</v>
      </c>
      <c r="K64">
        <v>106.726</v>
      </c>
      <c r="L64">
        <v>6267.35</v>
      </c>
      <c r="M64">
        <v>0</v>
      </c>
      <c r="N64">
        <v>0</v>
      </c>
      <c r="O64">
        <v>0</v>
      </c>
      <c r="P64">
        <v>19.933</v>
      </c>
      <c r="Q64">
        <v>303.113</v>
      </c>
      <c r="R64">
        <v>226.15600000000001</v>
      </c>
      <c r="S64">
        <v>46.552999999999997</v>
      </c>
      <c r="T64">
        <v>245.10400000000001</v>
      </c>
      <c r="U64">
        <v>247.00700000000001</v>
      </c>
      <c r="V64">
        <v>0</v>
      </c>
      <c r="W64">
        <v>0</v>
      </c>
      <c r="X64">
        <v>0</v>
      </c>
      <c r="Y64">
        <v>1232.739</v>
      </c>
      <c r="Z64">
        <v>0</v>
      </c>
      <c r="AA64">
        <v>84.194999999999993</v>
      </c>
      <c r="AB64">
        <v>0</v>
      </c>
      <c r="AC64">
        <v>666.17200000000003</v>
      </c>
      <c r="AD64">
        <v>0</v>
      </c>
      <c r="AE64">
        <v>2539.8200000000002</v>
      </c>
      <c r="AF64">
        <v>0</v>
      </c>
      <c r="AG64">
        <v>0</v>
      </c>
    </row>
    <row r="65" spans="1:33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1836.413</v>
      </c>
      <c r="F65">
        <v>0</v>
      </c>
      <c r="G65">
        <v>0</v>
      </c>
      <c r="H65">
        <v>67.102999999999994</v>
      </c>
      <c r="I65">
        <v>0</v>
      </c>
      <c r="J65">
        <v>150.166</v>
      </c>
      <c r="K65">
        <v>19.489999999999998</v>
      </c>
      <c r="L65">
        <v>3107.0239999999999</v>
      </c>
      <c r="M65">
        <v>0</v>
      </c>
      <c r="N65">
        <v>0</v>
      </c>
      <c r="O65">
        <v>0</v>
      </c>
      <c r="P65">
        <v>1.897</v>
      </c>
      <c r="Q65">
        <v>86.14</v>
      </c>
      <c r="R65">
        <v>66.090999999999994</v>
      </c>
      <c r="S65">
        <v>0</v>
      </c>
      <c r="T65">
        <v>77.959000000000003</v>
      </c>
      <c r="U65">
        <v>158.97</v>
      </c>
      <c r="V65">
        <v>0</v>
      </c>
      <c r="W65">
        <v>0</v>
      </c>
      <c r="X65">
        <v>0</v>
      </c>
      <c r="Y65">
        <v>1153.326</v>
      </c>
      <c r="Z65">
        <v>0</v>
      </c>
      <c r="AA65">
        <v>23.814</v>
      </c>
      <c r="AB65">
        <v>0</v>
      </c>
      <c r="AC65">
        <v>433.29700000000003</v>
      </c>
      <c r="AD65">
        <v>0</v>
      </c>
      <c r="AE65">
        <v>144.36799999999999</v>
      </c>
      <c r="AF65">
        <v>0</v>
      </c>
      <c r="AG65">
        <v>0</v>
      </c>
    </row>
    <row r="66" spans="1:33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8833.2759999999998</v>
      </c>
      <c r="F66">
        <v>0</v>
      </c>
      <c r="G66">
        <v>0</v>
      </c>
      <c r="H66">
        <v>1006.054</v>
      </c>
      <c r="I66">
        <v>0</v>
      </c>
      <c r="J66">
        <v>715.33399999999995</v>
      </c>
      <c r="K66">
        <v>136.779</v>
      </c>
      <c r="L66">
        <v>13081.514999999999</v>
      </c>
      <c r="M66">
        <v>0</v>
      </c>
      <c r="N66">
        <v>0</v>
      </c>
      <c r="O66">
        <v>0</v>
      </c>
      <c r="P66">
        <v>83.519000000000005</v>
      </c>
      <c r="Q66">
        <v>371.346</v>
      </c>
      <c r="R66">
        <v>311.798</v>
      </c>
      <c r="S66">
        <v>168.70099999999999</v>
      </c>
      <c r="T66">
        <v>617.35299999999995</v>
      </c>
      <c r="U66">
        <v>752.32899999999995</v>
      </c>
      <c r="V66">
        <v>0</v>
      </c>
      <c r="W66">
        <v>0</v>
      </c>
      <c r="X66">
        <v>0</v>
      </c>
      <c r="Y66">
        <v>4953.1469999999999</v>
      </c>
      <c r="Z66">
        <v>0</v>
      </c>
      <c r="AA66">
        <v>178.36199999999999</v>
      </c>
      <c r="AB66">
        <v>0</v>
      </c>
      <c r="AC66">
        <v>1975.9349999999999</v>
      </c>
      <c r="AD66">
        <v>0</v>
      </c>
      <c r="AE66">
        <v>3392.31</v>
      </c>
      <c r="AF66">
        <v>0</v>
      </c>
      <c r="AG66">
        <v>0</v>
      </c>
    </row>
    <row r="67" spans="1:33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</row>
    <row r="68" spans="1:33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629.09900000000005</v>
      </c>
      <c r="F68">
        <v>0</v>
      </c>
      <c r="G68">
        <v>0</v>
      </c>
      <c r="H68">
        <v>304.91199999999998</v>
      </c>
      <c r="I68">
        <v>0</v>
      </c>
      <c r="J68">
        <v>232.04499999999999</v>
      </c>
      <c r="K68">
        <v>36.820999999999998</v>
      </c>
      <c r="L68">
        <v>0</v>
      </c>
      <c r="M68">
        <v>0</v>
      </c>
      <c r="N68">
        <v>0</v>
      </c>
      <c r="O68">
        <v>0</v>
      </c>
      <c r="P68">
        <v>0</v>
      </c>
      <c r="Q68">
        <v>171.88499999999999</v>
      </c>
      <c r="R68">
        <v>107.428</v>
      </c>
      <c r="S68">
        <v>16.077999999999999</v>
      </c>
      <c r="T68">
        <v>0</v>
      </c>
      <c r="U68">
        <v>63.597000000000001</v>
      </c>
      <c r="V68">
        <v>0</v>
      </c>
      <c r="W68">
        <v>0</v>
      </c>
      <c r="X68">
        <v>0</v>
      </c>
      <c r="Y68">
        <v>616.20799999999997</v>
      </c>
      <c r="Z68">
        <v>0</v>
      </c>
      <c r="AA68">
        <v>19.766999999999999</v>
      </c>
      <c r="AB68">
        <v>0</v>
      </c>
      <c r="AC68">
        <v>236.34200000000001</v>
      </c>
      <c r="AD68">
        <v>0</v>
      </c>
      <c r="AE68">
        <v>0</v>
      </c>
      <c r="AF68">
        <v>0</v>
      </c>
      <c r="AG68">
        <v>0</v>
      </c>
    </row>
    <row r="69" spans="1:33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325.25799999999998</v>
      </c>
      <c r="F69">
        <v>0</v>
      </c>
      <c r="G69">
        <v>0</v>
      </c>
      <c r="H69">
        <v>53.247</v>
      </c>
      <c r="I69">
        <v>0</v>
      </c>
      <c r="J69">
        <v>33.582999999999998</v>
      </c>
      <c r="K69">
        <v>6.1580000000000004</v>
      </c>
      <c r="L69">
        <v>459.29300000000001</v>
      </c>
      <c r="M69">
        <v>0</v>
      </c>
      <c r="N69">
        <v>0</v>
      </c>
      <c r="O69">
        <v>0</v>
      </c>
      <c r="P69">
        <v>0.125</v>
      </c>
      <c r="Q69">
        <v>18.292999999999999</v>
      </c>
      <c r="R69">
        <v>0</v>
      </c>
      <c r="S69">
        <v>0</v>
      </c>
      <c r="T69">
        <v>39.280999999999999</v>
      </c>
      <c r="U69">
        <v>38.24</v>
      </c>
      <c r="V69">
        <v>0</v>
      </c>
      <c r="W69">
        <v>0</v>
      </c>
      <c r="X69">
        <v>0</v>
      </c>
      <c r="Y69">
        <v>314.90699999999998</v>
      </c>
      <c r="Z69">
        <v>0</v>
      </c>
      <c r="AA69">
        <v>9.5050000000000008</v>
      </c>
      <c r="AB69">
        <v>0</v>
      </c>
      <c r="AC69">
        <v>73.173000000000002</v>
      </c>
      <c r="AD69">
        <v>0</v>
      </c>
      <c r="AE69">
        <v>0</v>
      </c>
      <c r="AF69">
        <v>0</v>
      </c>
      <c r="AG69">
        <v>0</v>
      </c>
    </row>
    <row r="70" spans="1:33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896.79600000000005</v>
      </c>
      <c r="F70">
        <v>0</v>
      </c>
      <c r="G70">
        <v>0</v>
      </c>
      <c r="H70">
        <v>358.875</v>
      </c>
      <c r="I70">
        <v>0</v>
      </c>
      <c r="J70">
        <v>207.565</v>
      </c>
      <c r="K70">
        <v>50.066000000000003</v>
      </c>
      <c r="L70">
        <v>2029.5139999999999</v>
      </c>
      <c r="M70">
        <v>0</v>
      </c>
      <c r="N70">
        <v>0</v>
      </c>
      <c r="O70">
        <v>0</v>
      </c>
      <c r="P70">
        <v>8.0809999999999995</v>
      </c>
      <c r="Q70">
        <v>136.012</v>
      </c>
      <c r="R70">
        <v>78.251999999999995</v>
      </c>
      <c r="S70">
        <v>81.162999999999997</v>
      </c>
      <c r="T70">
        <v>271.91800000000001</v>
      </c>
      <c r="U70">
        <v>274.91199999999998</v>
      </c>
      <c r="V70">
        <v>0</v>
      </c>
      <c r="W70">
        <v>0</v>
      </c>
      <c r="X70">
        <v>0</v>
      </c>
      <c r="Y70">
        <v>765.25199999999995</v>
      </c>
      <c r="Z70">
        <v>0</v>
      </c>
      <c r="AA70">
        <v>75.760999999999996</v>
      </c>
      <c r="AB70">
        <v>0</v>
      </c>
      <c r="AC70">
        <v>840.53700000000003</v>
      </c>
      <c r="AD70">
        <v>0</v>
      </c>
      <c r="AE70">
        <v>0</v>
      </c>
      <c r="AF70">
        <v>0</v>
      </c>
      <c r="AG70">
        <v>0</v>
      </c>
    </row>
    <row r="71" spans="1:33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</row>
    <row r="72" spans="1:33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439.77</v>
      </c>
      <c r="F72">
        <v>0</v>
      </c>
      <c r="G72">
        <v>0</v>
      </c>
      <c r="H72">
        <v>65.393000000000001</v>
      </c>
      <c r="I72">
        <v>0</v>
      </c>
      <c r="J72">
        <v>42.506</v>
      </c>
      <c r="K72">
        <v>8.1739999999999995</v>
      </c>
      <c r="L72">
        <v>471.33699999999999</v>
      </c>
      <c r="M72">
        <v>0</v>
      </c>
      <c r="N72">
        <v>0</v>
      </c>
      <c r="O72">
        <v>0</v>
      </c>
      <c r="P72">
        <v>0</v>
      </c>
      <c r="Q72">
        <v>29.427</v>
      </c>
      <c r="R72">
        <v>16.347999999999999</v>
      </c>
      <c r="S72">
        <v>0</v>
      </c>
      <c r="T72">
        <v>36.783999999999999</v>
      </c>
      <c r="U72">
        <v>16.347999999999999</v>
      </c>
      <c r="V72">
        <v>0</v>
      </c>
      <c r="W72">
        <v>0</v>
      </c>
      <c r="X72">
        <v>0</v>
      </c>
      <c r="Y72">
        <v>163.483</v>
      </c>
      <c r="Z72">
        <v>0</v>
      </c>
      <c r="AA72">
        <v>4.9050000000000002</v>
      </c>
      <c r="AB72">
        <v>0</v>
      </c>
      <c r="AC72">
        <v>81.742000000000004</v>
      </c>
      <c r="AD72">
        <v>0</v>
      </c>
      <c r="AE72">
        <v>0</v>
      </c>
      <c r="AF72">
        <v>0</v>
      </c>
      <c r="AG72">
        <v>0</v>
      </c>
    </row>
    <row r="73" spans="1:33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</row>
    <row r="74" spans="1:33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</row>
    <row r="75" spans="1:33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</row>
    <row r="76" spans="1:33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</row>
    <row r="77" spans="1:33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800.03300000000002</v>
      </c>
      <c r="F77">
        <v>0</v>
      </c>
      <c r="G77">
        <v>0</v>
      </c>
      <c r="H77">
        <v>157.149</v>
      </c>
      <c r="I77">
        <v>0</v>
      </c>
      <c r="J77">
        <v>96.432000000000002</v>
      </c>
      <c r="K77">
        <v>21.428999999999998</v>
      </c>
      <c r="L77">
        <v>1003.612</v>
      </c>
      <c r="M77">
        <v>0</v>
      </c>
      <c r="N77">
        <v>0</v>
      </c>
      <c r="O77">
        <v>0</v>
      </c>
      <c r="P77">
        <v>0</v>
      </c>
      <c r="Q77">
        <v>60.716999999999999</v>
      </c>
      <c r="R77">
        <v>35.716000000000001</v>
      </c>
      <c r="S77">
        <v>0</v>
      </c>
      <c r="T77">
        <v>117.86199999999999</v>
      </c>
      <c r="U77">
        <v>114.29</v>
      </c>
      <c r="V77">
        <v>0</v>
      </c>
      <c r="W77">
        <v>0</v>
      </c>
      <c r="X77">
        <v>0</v>
      </c>
      <c r="Y77">
        <v>985.75400000000002</v>
      </c>
      <c r="Z77">
        <v>0</v>
      </c>
      <c r="AA77">
        <v>28.573</v>
      </c>
      <c r="AB77">
        <v>0</v>
      </c>
      <c r="AC77">
        <v>175.00700000000001</v>
      </c>
      <c r="AD77">
        <v>0</v>
      </c>
      <c r="AE77">
        <v>0</v>
      </c>
      <c r="AF77">
        <v>0</v>
      </c>
      <c r="AG77">
        <v>0</v>
      </c>
    </row>
    <row r="78" spans="1:33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3309.8029999999999</v>
      </c>
      <c r="F78">
        <v>0</v>
      </c>
      <c r="G78">
        <v>0</v>
      </c>
      <c r="H78">
        <v>370.59699999999998</v>
      </c>
      <c r="I78">
        <v>0</v>
      </c>
      <c r="J78">
        <v>268.827</v>
      </c>
      <c r="K78">
        <v>54.228999999999999</v>
      </c>
      <c r="L78">
        <v>3770.7370000000001</v>
      </c>
      <c r="M78">
        <v>0</v>
      </c>
      <c r="N78">
        <v>0</v>
      </c>
      <c r="O78">
        <v>0</v>
      </c>
      <c r="P78">
        <v>18.542999999999999</v>
      </c>
      <c r="Q78">
        <v>161.935</v>
      </c>
      <c r="R78">
        <v>112.693</v>
      </c>
      <c r="S78">
        <v>0</v>
      </c>
      <c r="T78">
        <v>163.346</v>
      </c>
      <c r="U78">
        <v>159.435</v>
      </c>
      <c r="V78">
        <v>0</v>
      </c>
      <c r="W78">
        <v>0</v>
      </c>
      <c r="X78">
        <v>0</v>
      </c>
      <c r="Y78">
        <v>1457.8209999999999</v>
      </c>
      <c r="Z78">
        <v>0</v>
      </c>
      <c r="AA78">
        <v>45.935000000000002</v>
      </c>
      <c r="AB78">
        <v>0</v>
      </c>
      <c r="AC78">
        <v>738.52099999999996</v>
      </c>
      <c r="AD78">
        <v>0</v>
      </c>
      <c r="AE78">
        <v>0</v>
      </c>
      <c r="AF78">
        <v>0</v>
      </c>
      <c r="AG78">
        <v>0</v>
      </c>
    </row>
    <row r="79" spans="1:33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</row>
    <row r="80" spans="1:33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</row>
    <row r="81" spans="1:33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</row>
    <row r="82" spans="1:33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</row>
    <row r="83" spans="1:33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</row>
    <row r="84" spans="1:33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</row>
    <row r="85" spans="1:33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</row>
    <row r="86" spans="1:33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</row>
    <row r="87" spans="1:33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</row>
    <row r="88" spans="1:33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</row>
    <row r="89" spans="1:33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</row>
    <row r="90" spans="1:33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</row>
    <row r="91" spans="1:33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</row>
    <row r="92" spans="1:33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</row>
    <row r="93" spans="1:33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162.30000000000001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</row>
    <row r="94" spans="1:33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</row>
    <row r="95" spans="1:33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</row>
    <row r="96" spans="1:33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</row>
    <row r="97" spans="1:33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</row>
    <row r="98" spans="1:33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</row>
    <row r="99" spans="1:33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</row>
    <row r="100" spans="1:33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</row>
    <row r="101" spans="1:33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</row>
    <row r="102" spans="1:33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17010.052</v>
      </c>
      <c r="H102">
        <v>2322.8339999999998</v>
      </c>
      <c r="I102">
        <v>0</v>
      </c>
      <c r="J102">
        <v>711.45799999999997</v>
      </c>
      <c r="K102">
        <v>464.589</v>
      </c>
      <c r="L102">
        <v>0</v>
      </c>
      <c r="M102">
        <v>0</v>
      </c>
      <c r="N102">
        <v>18530.291000000001</v>
      </c>
      <c r="O102">
        <v>0</v>
      </c>
      <c r="P102">
        <v>5.7279999999999998</v>
      </c>
      <c r="Q102">
        <v>210.93199999999999</v>
      </c>
      <c r="R102">
        <v>535.37099999999998</v>
      </c>
      <c r="S102">
        <v>410.54500000000002</v>
      </c>
      <c r="T102">
        <v>1688.925</v>
      </c>
      <c r="U102">
        <v>576.88499999999999</v>
      </c>
      <c r="V102">
        <v>3237.3960000000002</v>
      </c>
      <c r="W102">
        <v>0</v>
      </c>
      <c r="X102">
        <v>0</v>
      </c>
      <c r="Y102">
        <v>4533.7780000000002</v>
      </c>
      <c r="Z102">
        <v>1137.296</v>
      </c>
      <c r="AA102">
        <v>538.01300000000003</v>
      </c>
      <c r="AB102">
        <v>0</v>
      </c>
      <c r="AC102">
        <v>244.49700000000001</v>
      </c>
      <c r="AD102">
        <v>1079.117</v>
      </c>
      <c r="AE102">
        <v>16411.829000000002</v>
      </c>
      <c r="AF102">
        <v>0</v>
      </c>
      <c r="AG102">
        <v>14.606999999999999</v>
      </c>
    </row>
    <row r="103" spans="1:33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25.611000000000001</v>
      </c>
      <c r="H103">
        <v>2072.3470000000002</v>
      </c>
      <c r="I103">
        <v>0</v>
      </c>
      <c r="J103">
        <v>497.904</v>
      </c>
      <c r="K103">
        <v>499.08100000000002</v>
      </c>
      <c r="L103">
        <v>1235.98</v>
      </c>
      <c r="M103">
        <v>0</v>
      </c>
      <c r="N103">
        <v>0</v>
      </c>
      <c r="O103">
        <v>0</v>
      </c>
      <c r="P103">
        <v>0</v>
      </c>
      <c r="Q103">
        <v>152.16499999999999</v>
      </c>
      <c r="R103">
        <v>433.79</v>
      </c>
      <c r="S103">
        <v>326.40100000000001</v>
      </c>
      <c r="T103">
        <v>2408.241</v>
      </c>
      <c r="U103">
        <v>356.12</v>
      </c>
      <c r="V103">
        <v>2908.1179999999999</v>
      </c>
      <c r="W103">
        <v>0</v>
      </c>
      <c r="X103">
        <v>0</v>
      </c>
      <c r="Y103">
        <v>4247.1880000000001</v>
      </c>
      <c r="Z103">
        <v>812.86800000000005</v>
      </c>
      <c r="AA103">
        <v>459.786</v>
      </c>
      <c r="AB103">
        <v>0</v>
      </c>
      <c r="AC103">
        <v>408.19299999999998</v>
      </c>
      <c r="AD103">
        <v>919.39800000000002</v>
      </c>
      <c r="AE103">
        <v>8142.22</v>
      </c>
      <c r="AF103">
        <v>0</v>
      </c>
      <c r="AG103">
        <v>24.614999999999998</v>
      </c>
    </row>
    <row r="104" spans="1:33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0</v>
      </c>
      <c r="F104">
        <v>0</v>
      </c>
      <c r="G104">
        <v>0</v>
      </c>
      <c r="H104">
        <v>825.68299999999999</v>
      </c>
      <c r="I104">
        <v>0</v>
      </c>
      <c r="J104">
        <v>216.84299999999999</v>
      </c>
      <c r="K104">
        <v>99.947000000000003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75.52</v>
      </c>
      <c r="R104">
        <v>104.53</v>
      </c>
      <c r="S104">
        <v>297.41000000000003</v>
      </c>
      <c r="T104">
        <v>441.36399999999998</v>
      </c>
      <c r="U104">
        <v>236.68199999999999</v>
      </c>
      <c r="V104">
        <v>621.80799999999999</v>
      </c>
      <c r="W104">
        <v>0</v>
      </c>
      <c r="X104">
        <v>0</v>
      </c>
      <c r="Y104">
        <v>1840.2190000000001</v>
      </c>
      <c r="Z104">
        <v>29.154</v>
      </c>
      <c r="AA104">
        <v>159.78299999999999</v>
      </c>
      <c r="AB104">
        <v>0</v>
      </c>
      <c r="AC104">
        <v>157.99600000000001</v>
      </c>
      <c r="AD104">
        <v>235.19499999999999</v>
      </c>
      <c r="AE104">
        <v>0</v>
      </c>
      <c r="AF104">
        <v>0</v>
      </c>
      <c r="AG104">
        <v>0</v>
      </c>
    </row>
    <row r="105" spans="1:33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</row>
    <row r="106" spans="1:33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</row>
    <row r="107" spans="1:33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</row>
    <row r="108" spans="1:33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</row>
    <row r="109" spans="1:33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55.881</v>
      </c>
      <c r="I109">
        <v>0</v>
      </c>
      <c r="J109">
        <v>0</v>
      </c>
      <c r="K109">
        <v>11.176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16.763999999999999</v>
      </c>
      <c r="S109">
        <v>0</v>
      </c>
      <c r="T109">
        <v>43.307000000000002</v>
      </c>
      <c r="U109">
        <v>0</v>
      </c>
      <c r="V109">
        <v>57.975999999999999</v>
      </c>
      <c r="W109">
        <v>0</v>
      </c>
      <c r="X109">
        <v>0</v>
      </c>
      <c r="Y109">
        <v>0</v>
      </c>
      <c r="Z109">
        <v>62.866</v>
      </c>
      <c r="AA109">
        <v>11.176</v>
      </c>
      <c r="AB109">
        <v>0</v>
      </c>
      <c r="AC109">
        <v>0</v>
      </c>
      <c r="AD109">
        <v>20.257000000000001</v>
      </c>
      <c r="AE109">
        <v>0</v>
      </c>
      <c r="AF109">
        <v>0</v>
      </c>
      <c r="AG109">
        <v>0</v>
      </c>
    </row>
    <row r="110" spans="1:33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1273.6510000000001</v>
      </c>
      <c r="I110">
        <v>0</v>
      </c>
      <c r="J110">
        <v>249.12799999999999</v>
      </c>
      <c r="K110">
        <v>263.13099999999997</v>
      </c>
      <c r="L110">
        <v>0</v>
      </c>
      <c r="M110">
        <v>0</v>
      </c>
      <c r="N110">
        <v>0</v>
      </c>
      <c r="O110">
        <v>0</v>
      </c>
      <c r="P110">
        <v>3.0409999999999999</v>
      </c>
      <c r="Q110">
        <v>86.828999999999994</v>
      </c>
      <c r="R110">
        <v>239.018</v>
      </c>
      <c r="S110">
        <v>209.67099999999999</v>
      </c>
      <c r="T110">
        <v>896.827</v>
      </c>
      <c r="U110">
        <v>141.84200000000001</v>
      </c>
      <c r="V110">
        <v>947.53499999999997</v>
      </c>
      <c r="W110">
        <v>0</v>
      </c>
      <c r="X110">
        <v>0</v>
      </c>
      <c r="Y110">
        <v>1568.894</v>
      </c>
      <c r="Z110">
        <v>517.57600000000002</v>
      </c>
      <c r="AA110">
        <v>271.07400000000001</v>
      </c>
      <c r="AB110">
        <v>0</v>
      </c>
      <c r="AC110">
        <v>0</v>
      </c>
      <c r="AD110">
        <v>316.77</v>
      </c>
      <c r="AE110">
        <v>0</v>
      </c>
      <c r="AF110">
        <v>0</v>
      </c>
      <c r="AG110">
        <v>0</v>
      </c>
    </row>
    <row r="111" spans="1:33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</row>
    <row r="112" spans="1:33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</row>
    <row r="113" spans="1:33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</row>
    <row r="114" spans="1:33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5389.8019999999997</v>
      </c>
      <c r="F114">
        <v>0</v>
      </c>
      <c r="G114">
        <v>28853.953000000001</v>
      </c>
      <c r="H114">
        <v>1119.5809999999999</v>
      </c>
      <c r="I114">
        <v>0</v>
      </c>
      <c r="J114">
        <v>529.50400000000002</v>
      </c>
      <c r="K114">
        <v>262.70400000000001</v>
      </c>
      <c r="L114">
        <v>6763.0079999999998</v>
      </c>
      <c r="M114">
        <v>0</v>
      </c>
      <c r="N114">
        <v>31537.425999999999</v>
      </c>
      <c r="O114">
        <v>0</v>
      </c>
      <c r="P114">
        <v>226.39400000000001</v>
      </c>
      <c r="Q114">
        <v>185.96</v>
      </c>
      <c r="R114">
        <v>195.13800000000001</v>
      </c>
      <c r="S114">
        <v>172.27699999999999</v>
      </c>
      <c r="T114">
        <v>992.45100000000002</v>
      </c>
      <c r="U114">
        <v>753.52700000000004</v>
      </c>
      <c r="V114">
        <v>1534.798</v>
      </c>
      <c r="W114">
        <v>0</v>
      </c>
      <c r="X114">
        <v>1020.806</v>
      </c>
      <c r="Y114">
        <v>6918.5609999999997</v>
      </c>
      <c r="Z114">
        <v>1990.48</v>
      </c>
      <c r="AA114">
        <v>388.51499999999999</v>
      </c>
      <c r="AB114">
        <v>0</v>
      </c>
      <c r="AC114">
        <v>606.54</v>
      </c>
      <c r="AD114">
        <v>500.60899999999998</v>
      </c>
      <c r="AE114">
        <v>7463.143</v>
      </c>
      <c r="AF114">
        <v>0</v>
      </c>
      <c r="AG114">
        <v>129.018</v>
      </c>
    </row>
    <row r="115" spans="1:33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8881.5499999999993</v>
      </c>
      <c r="F115">
        <v>28832.48</v>
      </c>
      <c r="G115">
        <v>0</v>
      </c>
      <c r="H115">
        <v>7443.0550000000003</v>
      </c>
      <c r="I115">
        <v>0</v>
      </c>
      <c r="J115">
        <v>2495.1030000000001</v>
      </c>
      <c r="K115">
        <v>1212.922</v>
      </c>
      <c r="L115">
        <v>6475.7160000000003</v>
      </c>
      <c r="M115">
        <v>32944.540999999997</v>
      </c>
      <c r="N115">
        <v>0</v>
      </c>
      <c r="O115">
        <v>0</v>
      </c>
      <c r="P115">
        <v>244.58600000000001</v>
      </c>
      <c r="Q115">
        <v>668.73400000000004</v>
      </c>
      <c r="R115">
        <v>1569.239</v>
      </c>
      <c r="S115">
        <v>880.84500000000003</v>
      </c>
      <c r="T115">
        <v>3994.261</v>
      </c>
      <c r="U115">
        <v>2376.2750000000001</v>
      </c>
      <c r="V115">
        <v>5638.6610000000001</v>
      </c>
      <c r="W115">
        <v>3740.6219999999998</v>
      </c>
      <c r="X115">
        <v>1611.1890000000001</v>
      </c>
      <c r="Y115">
        <v>19223.589</v>
      </c>
      <c r="Z115">
        <v>9883.7860000000001</v>
      </c>
      <c r="AA115">
        <v>1524.519</v>
      </c>
      <c r="AB115">
        <v>6233.518</v>
      </c>
      <c r="AC115">
        <v>1553.491</v>
      </c>
      <c r="AD115">
        <v>2106.85</v>
      </c>
      <c r="AE115">
        <v>28299.868999999999</v>
      </c>
      <c r="AF115">
        <v>0</v>
      </c>
      <c r="AG115">
        <v>74.921999999999997</v>
      </c>
    </row>
    <row r="116" spans="1:33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13815.617</v>
      </c>
      <c r="F116">
        <v>0</v>
      </c>
      <c r="G116">
        <v>0</v>
      </c>
      <c r="H116">
        <v>3996.0160000000001</v>
      </c>
      <c r="I116">
        <v>0</v>
      </c>
      <c r="J116">
        <v>3690.194</v>
      </c>
      <c r="K116">
        <v>870.69100000000003</v>
      </c>
      <c r="L116">
        <v>13188.564</v>
      </c>
      <c r="M116">
        <v>0</v>
      </c>
      <c r="N116">
        <v>0</v>
      </c>
      <c r="O116">
        <v>0</v>
      </c>
      <c r="P116">
        <v>315.63600000000002</v>
      </c>
      <c r="Q116">
        <v>909.572</v>
      </c>
      <c r="R116">
        <v>529.745</v>
      </c>
      <c r="S116">
        <v>738.83799999999997</v>
      </c>
      <c r="T116">
        <v>3289.17</v>
      </c>
      <c r="U116">
        <v>7241.9660000000003</v>
      </c>
      <c r="V116">
        <v>0</v>
      </c>
      <c r="W116">
        <v>0</v>
      </c>
      <c r="X116">
        <v>2819.893</v>
      </c>
      <c r="Y116">
        <v>68963.894</v>
      </c>
      <c r="Z116">
        <v>0</v>
      </c>
      <c r="AA116">
        <v>1193.0170000000001</v>
      </c>
      <c r="AB116">
        <v>0</v>
      </c>
      <c r="AC116">
        <v>3915.08</v>
      </c>
      <c r="AD116">
        <v>0</v>
      </c>
      <c r="AE116">
        <v>21003.238000000001</v>
      </c>
      <c r="AF116">
        <v>0</v>
      </c>
      <c r="AG116">
        <v>0</v>
      </c>
    </row>
    <row r="117" spans="1:33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2392.201</v>
      </c>
      <c r="F117">
        <v>0</v>
      </c>
      <c r="G117">
        <v>0</v>
      </c>
      <c r="H117">
        <v>221.995</v>
      </c>
      <c r="I117">
        <v>0</v>
      </c>
      <c r="J117">
        <v>65.765000000000001</v>
      </c>
      <c r="K117">
        <v>120.256</v>
      </c>
      <c r="L117">
        <v>3237.5520000000001</v>
      </c>
      <c r="M117">
        <v>0</v>
      </c>
      <c r="N117">
        <v>0</v>
      </c>
      <c r="O117">
        <v>0</v>
      </c>
      <c r="P117">
        <v>0</v>
      </c>
      <c r="Q117">
        <v>38.520000000000003</v>
      </c>
      <c r="R117">
        <v>46.975000000000001</v>
      </c>
      <c r="S117">
        <v>0</v>
      </c>
      <c r="T117">
        <v>131.53</v>
      </c>
      <c r="U117">
        <v>292.01</v>
      </c>
      <c r="V117">
        <v>0</v>
      </c>
      <c r="W117">
        <v>0</v>
      </c>
      <c r="X117">
        <v>410.40300000000002</v>
      </c>
      <c r="Y117">
        <v>3523.2289999999998</v>
      </c>
      <c r="Z117">
        <v>0</v>
      </c>
      <c r="AA117">
        <v>49.71</v>
      </c>
      <c r="AB117">
        <v>0</v>
      </c>
      <c r="AC117">
        <v>1160.354</v>
      </c>
      <c r="AD117">
        <v>0</v>
      </c>
      <c r="AE117">
        <v>0</v>
      </c>
      <c r="AF117">
        <v>0</v>
      </c>
      <c r="AG117">
        <v>0</v>
      </c>
    </row>
    <row r="118" spans="1:33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</row>
    <row r="119" spans="1:33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</row>
    <row r="120" spans="1:33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1637.3820000000001</v>
      </c>
      <c r="F120">
        <v>26616.561000000002</v>
      </c>
      <c r="G120">
        <v>0</v>
      </c>
      <c r="H120">
        <v>453.71100000000001</v>
      </c>
      <c r="I120">
        <v>0</v>
      </c>
      <c r="J120">
        <v>85.793000000000006</v>
      </c>
      <c r="K120">
        <v>94</v>
      </c>
      <c r="L120">
        <v>2222.2860000000001</v>
      </c>
      <c r="M120">
        <v>30950.743999999999</v>
      </c>
      <c r="N120">
        <v>0</v>
      </c>
      <c r="O120">
        <v>0</v>
      </c>
      <c r="P120">
        <v>2.8180000000000001</v>
      </c>
      <c r="Q120">
        <v>34.814</v>
      </c>
      <c r="R120">
        <v>232.48099999999999</v>
      </c>
      <c r="S120">
        <v>196.66399999999999</v>
      </c>
      <c r="T120">
        <v>2695.308</v>
      </c>
      <c r="U120">
        <v>78.498999999999995</v>
      </c>
      <c r="V120">
        <v>1723.232</v>
      </c>
      <c r="W120">
        <v>3512.252</v>
      </c>
      <c r="X120">
        <v>0</v>
      </c>
      <c r="Y120">
        <v>666.78599999999994</v>
      </c>
      <c r="Z120">
        <v>3971.393</v>
      </c>
      <c r="AA120">
        <v>192.18799999999999</v>
      </c>
      <c r="AB120">
        <v>5716.1149999999998</v>
      </c>
      <c r="AC120">
        <v>386.04599999999999</v>
      </c>
      <c r="AD120">
        <v>338.33800000000002</v>
      </c>
      <c r="AE120">
        <v>3093.6509999999998</v>
      </c>
      <c r="AF120">
        <v>0</v>
      </c>
      <c r="AG120">
        <v>0</v>
      </c>
    </row>
    <row r="121" spans="1:33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</row>
    <row r="122" spans="1:33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</row>
    <row r="123" spans="1:33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</row>
    <row r="124" spans="1:33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181.06899999999999</v>
      </c>
      <c r="I124">
        <v>0</v>
      </c>
      <c r="J124">
        <v>28.725000000000001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2.1880000000000002</v>
      </c>
      <c r="Q124">
        <v>0</v>
      </c>
      <c r="R124">
        <v>56.874000000000002</v>
      </c>
      <c r="S124">
        <v>195.29900000000001</v>
      </c>
      <c r="T124">
        <v>127.51900000000001</v>
      </c>
      <c r="U124">
        <v>0</v>
      </c>
      <c r="V124">
        <v>227.62299999999999</v>
      </c>
      <c r="W124">
        <v>0</v>
      </c>
      <c r="X124">
        <v>0</v>
      </c>
      <c r="Y124">
        <v>0</v>
      </c>
      <c r="Z124">
        <v>110.60599999999999</v>
      </c>
      <c r="AA124">
        <v>73.376999999999995</v>
      </c>
      <c r="AB124">
        <v>0</v>
      </c>
      <c r="AC124">
        <v>0</v>
      </c>
      <c r="AD124">
        <v>40.134999999999998</v>
      </c>
      <c r="AE124">
        <v>0</v>
      </c>
      <c r="AF124">
        <v>0</v>
      </c>
      <c r="AG124">
        <v>94.236999999999995</v>
      </c>
    </row>
    <row r="125" spans="1:33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</row>
    <row r="126" spans="1:33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</row>
    <row r="127" spans="1:33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</row>
    <row r="128" spans="1:33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</row>
    <row r="129" spans="1:33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</row>
    <row r="130" spans="1:33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</row>
    <row r="131" spans="1:33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</row>
    <row r="132" spans="1:33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</row>
    <row r="133" spans="1:33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</row>
    <row r="134" spans="1:33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</row>
    <row r="135" spans="1:33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</row>
    <row r="136" spans="1:33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</row>
    <row r="137" spans="1:33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0.215</v>
      </c>
      <c r="I137">
        <v>0</v>
      </c>
      <c r="J137">
        <v>0</v>
      </c>
      <c r="K137">
        <v>4.3999999999999997E-2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7.0000000000000007E-2</v>
      </c>
      <c r="S137">
        <v>4.0000000000000001E-3</v>
      </c>
      <c r="T137">
        <v>0.19700000000000001</v>
      </c>
      <c r="U137">
        <v>0</v>
      </c>
      <c r="V137">
        <v>0.13400000000000001</v>
      </c>
      <c r="W137">
        <v>0</v>
      </c>
      <c r="X137">
        <v>0</v>
      </c>
      <c r="Y137">
        <v>0</v>
      </c>
      <c r="Z137">
        <v>1.7999999999999999E-2</v>
      </c>
      <c r="AA137">
        <v>4.2999999999999997E-2</v>
      </c>
      <c r="AB137">
        <v>0</v>
      </c>
      <c r="AC137">
        <v>0</v>
      </c>
      <c r="AD137">
        <v>4.4999999999999998E-2</v>
      </c>
      <c r="AE137">
        <v>0</v>
      </c>
      <c r="AF137">
        <v>0</v>
      </c>
      <c r="AG137">
        <v>0</v>
      </c>
    </row>
    <row r="138" spans="1:33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1.46</v>
      </c>
      <c r="F138">
        <v>0</v>
      </c>
      <c r="G138">
        <v>0</v>
      </c>
      <c r="H138">
        <v>0.26100000000000001</v>
      </c>
      <c r="I138">
        <v>0</v>
      </c>
      <c r="J138">
        <v>0.13900000000000001</v>
      </c>
      <c r="K138">
        <v>2.5999999999999999E-2</v>
      </c>
      <c r="L138">
        <v>1.9630000000000001</v>
      </c>
      <c r="M138">
        <v>0</v>
      </c>
      <c r="N138">
        <v>0</v>
      </c>
      <c r="O138">
        <v>0</v>
      </c>
      <c r="P138">
        <v>0</v>
      </c>
      <c r="Q138">
        <v>9.9000000000000005E-2</v>
      </c>
      <c r="R138">
        <v>5.1999999999999998E-2</v>
      </c>
      <c r="S138">
        <v>0</v>
      </c>
      <c r="T138">
        <v>0.13100000000000001</v>
      </c>
      <c r="U138">
        <v>2.8000000000000001E-2</v>
      </c>
      <c r="V138">
        <v>0</v>
      </c>
      <c r="W138">
        <v>0</v>
      </c>
      <c r="X138">
        <v>0</v>
      </c>
      <c r="Y138">
        <v>0.28699999999999998</v>
      </c>
      <c r="Z138">
        <v>0</v>
      </c>
      <c r="AA138">
        <v>8.9999999999999993E-3</v>
      </c>
      <c r="AB138">
        <v>0</v>
      </c>
      <c r="AC138">
        <v>0.26100000000000001</v>
      </c>
      <c r="AD138">
        <v>0</v>
      </c>
      <c r="AE138">
        <v>0</v>
      </c>
      <c r="AF138">
        <v>0</v>
      </c>
      <c r="AG138">
        <v>0</v>
      </c>
    </row>
    <row r="139" spans="1:33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</row>
    <row r="140" spans="1:33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</row>
    <row r="141" spans="1:33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</row>
    <row r="142" spans="1:33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</row>
    <row r="143" spans="1:33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</row>
    <row r="144" spans="1:33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</row>
    <row r="145" spans="1:33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</row>
    <row r="146" spans="1:33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</row>
    <row r="147" spans="1:33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</row>
    <row r="148" spans="1:33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</row>
    <row r="149" spans="1:33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</row>
    <row r="150" spans="1:33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</row>
    <row r="151" spans="1:33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</row>
    <row r="152" spans="1:33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</row>
    <row r="153" spans="1:33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</row>
    <row r="154" spans="1:33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</row>
    <row r="155" spans="1:33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</row>
    <row r="156" spans="1:33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</row>
    <row r="157" spans="1:33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</row>
    <row r="158" spans="1:33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</row>
    <row r="159" spans="1:33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</row>
    <row r="160" spans="1:33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</row>
    <row r="161" spans="1:33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</row>
    <row r="162" spans="1:33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</row>
    <row r="163" spans="1:33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</row>
    <row r="164" spans="1:33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</row>
    <row r="165" spans="1:33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</row>
    <row r="166" spans="1:33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</row>
    <row r="167" spans="1:33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</row>
    <row r="168" spans="1:33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</row>
    <row r="169" spans="1:33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</row>
    <row r="170" spans="1:33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</row>
    <row r="171" spans="1:33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</row>
    <row r="172" spans="1:33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</row>
    <row r="173" spans="1:33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</row>
    <row r="174" spans="1:33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</row>
    <row r="175" spans="1:33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</row>
    <row r="176" spans="1:33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</row>
    <row r="177" spans="1:33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</row>
    <row r="178" spans="1:33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</row>
    <row r="179" spans="1:33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</row>
    <row r="180" spans="1:33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</row>
    <row r="181" spans="1:33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</row>
    <row r="182" spans="1:33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</row>
    <row r="183" spans="1:33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</row>
    <row r="184" spans="1:33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</row>
    <row r="185" spans="1:33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</row>
    <row r="186" spans="1:33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</row>
    <row r="187" spans="1:33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</row>
    <row r="188" spans="1:33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</row>
    <row r="189" spans="1:33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</row>
    <row r="190" spans="1:33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</row>
    <row r="191" spans="1:33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</row>
    <row r="192" spans="1:33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</row>
    <row r="193" spans="1:33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</row>
    <row r="194" spans="1:33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</row>
    <row r="195" spans="1:33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1535.1210000000001</v>
      </c>
      <c r="F195">
        <v>0</v>
      </c>
      <c r="G195">
        <v>0</v>
      </c>
      <c r="H195">
        <v>267.34100000000001</v>
      </c>
      <c r="I195">
        <v>0</v>
      </c>
      <c r="J195">
        <v>146.202</v>
      </c>
      <c r="K195">
        <v>92.980999999999995</v>
      </c>
      <c r="L195">
        <v>2203.473</v>
      </c>
      <c r="M195">
        <v>0</v>
      </c>
      <c r="N195">
        <v>0</v>
      </c>
      <c r="O195">
        <v>0</v>
      </c>
      <c r="P195">
        <v>12.863</v>
      </c>
      <c r="Q195">
        <v>177.53100000000001</v>
      </c>
      <c r="R195">
        <v>73.100999999999999</v>
      </c>
      <c r="S195">
        <v>3.133</v>
      </c>
      <c r="T195">
        <v>140.98099999999999</v>
      </c>
      <c r="U195">
        <v>202.52699999999999</v>
      </c>
      <c r="V195">
        <v>0</v>
      </c>
      <c r="W195">
        <v>0</v>
      </c>
      <c r="X195">
        <v>0</v>
      </c>
      <c r="Y195">
        <v>2525.1</v>
      </c>
      <c r="Z195">
        <v>0</v>
      </c>
      <c r="AA195">
        <v>74.695999999999998</v>
      </c>
      <c r="AB195">
        <v>0</v>
      </c>
      <c r="AC195">
        <v>261.07499999999999</v>
      </c>
      <c r="AD195">
        <v>0</v>
      </c>
      <c r="AE195">
        <v>967.02200000000005</v>
      </c>
      <c r="AF195">
        <v>0</v>
      </c>
      <c r="AG195">
        <v>0</v>
      </c>
    </row>
    <row r="196" spans="1:33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</row>
    <row r="197" spans="1:33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</row>
    <row r="198" spans="1:33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</row>
    <row r="199" spans="1:33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</row>
    <row r="200" spans="1:33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</row>
    <row r="201" spans="1:33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</row>
    <row r="202" spans="1:33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</row>
    <row r="203" spans="1:33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</row>
    <row r="204" spans="1:33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</row>
    <row r="205" spans="1:33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</row>
    <row r="206" spans="1:33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</row>
    <row r="207" spans="1:33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</row>
    <row r="208" spans="1:33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</row>
    <row r="209" spans="1:33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</row>
    <row r="210" spans="1:33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</row>
    <row r="211" spans="1:33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</row>
    <row r="212" spans="1:33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</row>
    <row r="213" spans="1:33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</row>
    <row r="214" spans="1:33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</row>
    <row r="215" spans="1:33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</row>
    <row r="216" spans="1:33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</row>
    <row r="217" spans="1:33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</row>
    <row r="218" spans="1:33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</row>
    <row r="219" spans="1:33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</row>
    <row r="220" spans="1:33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</row>
    <row r="221" spans="1:33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</row>
    <row r="222" spans="1:33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</row>
    <row r="223" spans="1:33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</row>
    <row r="224" spans="1:33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</row>
    <row r="225" spans="1:33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</row>
    <row r="226" spans="1:33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</row>
    <row r="227" spans="1:33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</row>
    <row r="228" spans="1:33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</row>
    <row r="229" spans="1:33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</row>
    <row r="230" spans="1:33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</row>
    <row r="231" spans="1:33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</row>
    <row r="232" spans="1:33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</row>
    <row r="233" spans="1:33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</row>
    <row r="234" spans="1:33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</row>
    <row r="235" spans="1:33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</row>
    <row r="236" spans="1:33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</row>
    <row r="237" spans="1:33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</row>
    <row r="238" spans="1:33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</row>
    <row r="239" spans="1:33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</row>
    <row r="240" spans="1:33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</row>
    <row r="241" spans="1:33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</row>
    <row r="242" spans="1:33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</row>
    <row r="243" spans="1:33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</row>
    <row r="244" spans="1:33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</row>
    <row r="245" spans="1:33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</row>
    <row r="246" spans="1:33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</row>
    <row r="247" spans="1:33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</row>
    <row r="248" spans="1:33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</row>
    <row r="249" spans="1:33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</row>
    <row r="250" spans="1:33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</row>
    <row r="251" spans="1:33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</row>
    <row r="252" spans="1:33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</row>
    <row r="253" spans="1:33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</row>
    <row r="254" spans="1:33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</row>
    <row r="255" spans="1:33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</row>
    <row r="256" spans="1:33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</row>
    <row r="257" spans="1:33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</row>
    <row r="258" spans="1:33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</row>
    <row r="259" spans="1:33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</row>
    <row r="260" spans="1:33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</row>
    <row r="261" spans="1:33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</row>
    <row r="262" spans="1:33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</row>
    <row r="263" spans="1:33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</row>
    <row r="264" spans="1:33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</row>
    <row r="265" spans="1:33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</row>
    <row r="266" spans="1:33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</row>
    <row r="267" spans="1:33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</row>
    <row r="268" spans="1:33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</row>
    <row r="269" spans="1:33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</row>
    <row r="270" spans="1:33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</row>
    <row r="271" spans="1:33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</row>
    <row r="272" spans="1:33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</row>
    <row r="273" spans="1:33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</row>
    <row r="274" spans="1:33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</row>
    <row r="275" spans="1:33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</row>
    <row r="276" spans="1:33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</row>
    <row r="277" spans="1:33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</row>
    <row r="278" spans="1:33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12338.558000000001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17389.87</v>
      </c>
      <c r="M278">
        <v>0</v>
      </c>
      <c r="N278">
        <v>0</v>
      </c>
      <c r="O278">
        <v>5448.7439999999997</v>
      </c>
      <c r="P278">
        <v>90.212999999999994</v>
      </c>
      <c r="Q278">
        <v>864.82899999999995</v>
      </c>
      <c r="R278">
        <v>0</v>
      </c>
      <c r="S278">
        <v>0</v>
      </c>
      <c r="T278">
        <v>2192.1860000000001</v>
      </c>
      <c r="U278">
        <v>2146.6619999999998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</row>
    <row r="279" spans="1:33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</row>
    <row r="280" spans="1:33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</row>
    <row r="281" spans="1:33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</row>
    <row r="282" spans="1:33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</row>
    <row r="283" spans="1:33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</row>
    <row r="284" spans="1:33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</row>
    <row r="285" spans="1:33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</row>
    <row r="286" spans="1:33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</row>
    <row r="287" spans="1:33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</row>
    <row r="288" spans="1:33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</row>
    <row r="289" spans="1:33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</row>
    <row r="290" spans="1:33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</row>
    <row r="291" spans="1:33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</row>
    <row r="292" spans="1:33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</row>
    <row r="293" spans="1:33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</row>
    <row r="294" spans="1:33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</row>
    <row r="295" spans="1:33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</row>
    <row r="296" spans="1:33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</row>
    <row r="297" spans="1:33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</row>
    <row r="298" spans="1:33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</row>
    <row r="299" spans="1:33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</row>
    <row r="300" spans="1:33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</row>
    <row r="301" spans="1:33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</row>
    <row r="302" spans="1:33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</row>
    <row r="303" spans="1:33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</row>
    <row r="304" spans="1:33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</row>
    <row r="305" spans="1:33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</row>
    <row r="306" spans="1:33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</row>
    <row r="307" spans="1:33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</row>
    <row r="308" spans="1:33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</row>
    <row r="309" spans="1:33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</row>
    <row r="310" spans="1:33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</row>
    <row r="311" spans="1:33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</row>
    <row r="312" spans="1:33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</row>
    <row r="313" spans="1:33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</row>
    <row r="314" spans="1:33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</row>
    <row r="315" spans="1:33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</row>
    <row r="316" spans="1:33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</row>
    <row r="317" spans="1:33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</row>
    <row r="318" spans="1:33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</row>
    <row r="319" spans="1:33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</row>
    <row r="320" spans="1:33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</row>
    <row r="321" spans="1:33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</row>
    <row r="322" spans="1:33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</row>
    <row r="323" spans="1:33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</row>
    <row r="324" spans="1:33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</row>
    <row r="325" spans="1:33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</row>
    <row r="326" spans="1:33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</row>
    <row r="327" spans="1:33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</row>
    <row r="328" spans="1:33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</row>
    <row r="329" spans="1:33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</row>
    <row r="330" spans="1:33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</row>
    <row r="331" spans="1:33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</row>
    <row r="332" spans="1:33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</row>
    <row r="333" spans="1:33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38.343000000000004</v>
      </c>
      <c r="F333">
        <v>0</v>
      </c>
      <c r="G333">
        <v>16.544</v>
      </c>
      <c r="H333">
        <v>10.324999999999999</v>
      </c>
      <c r="I333">
        <v>0</v>
      </c>
      <c r="J333">
        <v>5.968</v>
      </c>
      <c r="K333">
        <v>1.782</v>
      </c>
      <c r="L333">
        <v>319.5</v>
      </c>
      <c r="M333">
        <v>0</v>
      </c>
      <c r="N333">
        <v>18.234000000000002</v>
      </c>
      <c r="O333">
        <v>0</v>
      </c>
      <c r="P333">
        <v>2.4E-2</v>
      </c>
      <c r="Q333">
        <v>3.7879999999999998</v>
      </c>
      <c r="R333">
        <v>4.3940000000000001</v>
      </c>
      <c r="S333">
        <v>0.93600000000000005</v>
      </c>
      <c r="T333">
        <v>188.453</v>
      </c>
      <c r="U333">
        <v>7.3959999999999999</v>
      </c>
      <c r="V333">
        <v>3.7850000000000001</v>
      </c>
      <c r="W333">
        <v>0.20100000000000001</v>
      </c>
      <c r="X333">
        <v>0</v>
      </c>
      <c r="Y333">
        <v>24.079000000000001</v>
      </c>
      <c r="Z333">
        <v>6.4740000000000002</v>
      </c>
      <c r="AA333">
        <v>1.744</v>
      </c>
      <c r="AB333">
        <v>0</v>
      </c>
      <c r="AC333">
        <v>8.5310000000000006</v>
      </c>
      <c r="AD333">
        <v>1.121</v>
      </c>
      <c r="AE333">
        <v>59.1</v>
      </c>
      <c r="AF333">
        <v>0</v>
      </c>
      <c r="AG333">
        <v>0</v>
      </c>
    </row>
    <row r="334" spans="1:33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-99.036000000000001</v>
      </c>
      <c r="F334">
        <v>-23.163</v>
      </c>
      <c r="G334">
        <v>-24.318999999999999</v>
      </c>
      <c r="H334">
        <v>-20.558</v>
      </c>
      <c r="I334">
        <v>-13.667999999999999</v>
      </c>
      <c r="J334">
        <v>-10.882999999999999</v>
      </c>
      <c r="K334">
        <v>-2.6339999999999999</v>
      </c>
      <c r="L334">
        <v>-132.26499999999999</v>
      </c>
      <c r="M334">
        <v>-29.966000000000001</v>
      </c>
      <c r="N334">
        <v>-31.067</v>
      </c>
      <c r="O334">
        <v>-20.081</v>
      </c>
      <c r="P334">
        <v>-0.67</v>
      </c>
      <c r="Q334">
        <v>-5.7480000000000002</v>
      </c>
      <c r="R334">
        <v>-3.1139999999999999</v>
      </c>
      <c r="S334">
        <v>-2.133</v>
      </c>
      <c r="T334">
        <v>-12.27</v>
      </c>
      <c r="U334">
        <v>-13.397</v>
      </c>
      <c r="V334">
        <v>-6.9509999999999996</v>
      </c>
      <c r="W334">
        <v>-4.0940000000000003</v>
      </c>
      <c r="X334">
        <v>-1.651</v>
      </c>
      <c r="Y334">
        <v>-2.5000000000000001E-2</v>
      </c>
      <c r="Z334">
        <v>-8.1000000000000003E-2</v>
      </c>
      <c r="AA334">
        <v>-4.2999999999999997E-2</v>
      </c>
      <c r="AB334">
        <v>-1.0999999999999999E-2</v>
      </c>
      <c r="AC334">
        <v>-16.504000000000001</v>
      </c>
      <c r="AD334">
        <v>-2.1339999999999999</v>
      </c>
      <c r="AE334">
        <v>-22.637</v>
      </c>
      <c r="AF334">
        <v>0</v>
      </c>
      <c r="AG334">
        <v>-0.22600000000000001</v>
      </c>
    </row>
    <row r="335" spans="1:33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-5.5330000000000004</v>
      </c>
      <c r="F335">
        <v>-1.19</v>
      </c>
      <c r="G335">
        <v>-0.96599999999999997</v>
      </c>
      <c r="H335">
        <v>-0.254</v>
      </c>
      <c r="I335">
        <v>0</v>
      </c>
      <c r="J335">
        <v>-5.5E-2</v>
      </c>
      <c r="K335">
        <v>0</v>
      </c>
      <c r="L335">
        <v>-2.254</v>
      </c>
      <c r="M335">
        <v>-9.0999999999999998E-2</v>
      </c>
      <c r="N335">
        <v>-0.51300000000000001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-0.73</v>
      </c>
      <c r="U335">
        <v>-3.4580000000000002</v>
      </c>
      <c r="V335">
        <v>-3.859</v>
      </c>
      <c r="W335">
        <v>-8.6999999999999994E-2</v>
      </c>
      <c r="X335">
        <v>0</v>
      </c>
      <c r="Y335">
        <v>-9.8109999999999999</v>
      </c>
      <c r="Z335">
        <v>-1.4039999999999999</v>
      </c>
      <c r="AA335">
        <v>-0.28199999999999997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</row>
    <row r="336" spans="1:33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</row>
    <row r="337" spans="1:33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</row>
    <row r="338" spans="1:33" ht="15.75" x14ac:dyDescent="0.25">
      <c r="A338" s="7" t="s">
        <v>605</v>
      </c>
      <c r="B338" s="7" t="s">
        <v>606</v>
      </c>
      <c r="C338" s="7"/>
      <c r="D338" s="7"/>
      <c r="E338">
        <v>159054.65700000001</v>
      </c>
      <c r="F338">
        <v>56104.993999999999</v>
      </c>
      <c r="G338">
        <v>46145.680999999997</v>
      </c>
      <c r="H338">
        <v>35323.968000000001</v>
      </c>
      <c r="I338">
        <v>31770.062000000002</v>
      </c>
      <c r="J338">
        <v>21033.517</v>
      </c>
      <c r="K338">
        <v>5645.4059999999999</v>
      </c>
      <c r="L338">
        <v>192598.29699999999</v>
      </c>
      <c r="M338">
        <v>64807.737999999998</v>
      </c>
      <c r="N338">
        <v>50292.065999999999</v>
      </c>
      <c r="O338">
        <v>62535.108</v>
      </c>
      <c r="P338">
        <v>1917.306</v>
      </c>
      <c r="Q338">
        <v>9598.2109999999993</v>
      </c>
      <c r="R338">
        <v>6588.7550000000001</v>
      </c>
      <c r="S338">
        <v>5669.5749999999998</v>
      </c>
      <c r="T338">
        <v>29729.847000000002</v>
      </c>
      <c r="U338">
        <v>30668.805</v>
      </c>
      <c r="V338">
        <v>17063.232</v>
      </c>
      <c r="W338">
        <v>8642.8700000000008</v>
      </c>
      <c r="X338">
        <v>5976.5020000000004</v>
      </c>
      <c r="Y338">
        <v>260039.69099999999</v>
      </c>
      <c r="Z338">
        <v>19059.153999999999</v>
      </c>
      <c r="AA338">
        <v>8225.2209999999995</v>
      </c>
      <c r="AB338">
        <v>12890.371999999999</v>
      </c>
      <c r="AC338">
        <v>37397.349000000002</v>
      </c>
      <c r="AD338">
        <v>5596.7</v>
      </c>
      <c r="AE338">
        <v>181199.014</v>
      </c>
      <c r="AF338">
        <v>0</v>
      </c>
      <c r="AG338">
        <v>364.39</v>
      </c>
    </row>
    <row r="340" spans="1:33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G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</row>
    <row r="342" spans="1:33" x14ac:dyDescent="0.2">
      <c r="A342" t="s">
        <v>608</v>
      </c>
      <c r="D342">
        <v>1</v>
      </c>
      <c r="E342" s="11">
        <f>SUMIF($D$4:$D$336,$D$342,E4:E336)</f>
        <v>2235.4050000000002</v>
      </c>
      <c r="F342" s="11">
        <f>SUMIF($D$4:$D$336,$D$342,F4:F336)</f>
        <v>680.30600000000004</v>
      </c>
      <c r="G342" s="11">
        <f>SUMIF($D$4:$D$336,$D$342,G4:G336)</f>
        <v>264.80600000000004</v>
      </c>
      <c r="H342" s="11">
        <f>SUMIF($D$4:$D$336,$D$342,H4:H336)</f>
        <v>1261.6569999999999</v>
      </c>
      <c r="I342" s="11">
        <f t="shared" ref="I342:AG342" si="1">SUMIF($D$4:$D$336,$D$342,I4:I336)</f>
        <v>126.19500000000001</v>
      </c>
      <c r="J342" s="11">
        <f t="shared" si="1"/>
        <v>950.02599999999995</v>
      </c>
      <c r="K342" s="11">
        <f t="shared" si="1"/>
        <v>107.158</v>
      </c>
      <c r="L342" s="11">
        <f t="shared" si="1"/>
        <v>964.36</v>
      </c>
      <c r="M342" s="11">
        <f t="shared" si="1"/>
        <v>942.51</v>
      </c>
      <c r="N342" s="11">
        <f t="shared" si="1"/>
        <v>237.69500000000002</v>
      </c>
      <c r="O342" s="11">
        <f t="shared" si="1"/>
        <v>160.40100000000001</v>
      </c>
      <c r="P342" s="11">
        <f t="shared" si="1"/>
        <v>-12.024000000000001</v>
      </c>
      <c r="Q342" s="11">
        <f t="shared" si="1"/>
        <v>124.60299999999999</v>
      </c>
      <c r="R342" s="11">
        <f t="shared" si="1"/>
        <v>109.75300000000001</v>
      </c>
      <c r="S342" s="11">
        <f>SUMIF($D$4:$D$336,$D$342,S4:S336)</f>
        <v>257.78800000000001</v>
      </c>
      <c r="T342" s="11">
        <f t="shared" si="1"/>
        <v>1042.6750000000002</v>
      </c>
      <c r="U342" s="11">
        <f t="shared" si="1"/>
        <v>408.98400000000004</v>
      </c>
      <c r="V342" s="11">
        <f t="shared" si="1"/>
        <v>172.97599999999997</v>
      </c>
      <c r="W342" s="11">
        <f t="shared" si="1"/>
        <v>1393.9759999999999</v>
      </c>
      <c r="X342" s="11">
        <f>SUMIF($D$4:$D$336,$D$342,X4:X336)</f>
        <v>115.86199999999999</v>
      </c>
      <c r="Y342" s="11">
        <f t="shared" si="1"/>
        <v>5678.4290000000001</v>
      </c>
      <c r="Z342" s="11">
        <f t="shared" si="1"/>
        <v>538.12200000000007</v>
      </c>
      <c r="AA342" s="11">
        <f t="shared" si="1"/>
        <v>444.51900000000001</v>
      </c>
      <c r="AB342" s="11">
        <f t="shared" si="1"/>
        <v>940.75</v>
      </c>
      <c r="AC342" s="11">
        <f t="shared" si="1"/>
        <v>297.35300000000001</v>
      </c>
      <c r="AD342" s="11">
        <f t="shared" si="1"/>
        <v>40.999000000000002</v>
      </c>
      <c r="AE342" s="11">
        <f t="shared" si="1"/>
        <v>12134.763999999999</v>
      </c>
      <c r="AF342" s="11">
        <f t="shared" si="1"/>
        <v>0</v>
      </c>
      <c r="AG342" s="11">
        <f t="shared" si="1"/>
        <v>27.216999999999999</v>
      </c>
    </row>
    <row r="343" spans="1:33" x14ac:dyDescent="0.2">
      <c r="A343" t="s">
        <v>609</v>
      </c>
      <c r="D343">
        <v>2</v>
      </c>
      <c r="E343" s="11">
        <f>SUMIF($D$4:$D$336,$D$343,E4:E336)</f>
        <v>65778.501999999993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8255.5360000000001</v>
      </c>
      <c r="I343" s="11">
        <f t="shared" ref="I343:AG343" si="2">SUMIF($D$4:$D$336,$D$343,I4:I336)</f>
        <v>31657.535</v>
      </c>
      <c r="J343" s="11">
        <f t="shared" si="2"/>
        <v>7155.3530000000001</v>
      </c>
      <c r="K343" s="11">
        <f t="shared" si="2"/>
        <v>834.56999999999994</v>
      </c>
      <c r="L343" s="11">
        <f t="shared" si="2"/>
        <v>78802.532000000007</v>
      </c>
      <c r="M343" s="11">
        <f t="shared" si="2"/>
        <v>0</v>
      </c>
      <c r="N343" s="11">
        <f t="shared" si="2"/>
        <v>0</v>
      </c>
      <c r="O343" s="11">
        <f t="shared" si="2"/>
        <v>56946.043999999994</v>
      </c>
      <c r="P343" s="11">
        <f t="shared" si="2"/>
        <v>739.13900000000001</v>
      </c>
      <c r="Q343" s="11">
        <f t="shared" si="2"/>
        <v>3880.5479999999998</v>
      </c>
      <c r="R343" s="11">
        <f t="shared" si="2"/>
        <v>760.649</v>
      </c>
      <c r="S343" s="11">
        <f>SUMIF($D$4:$D$336,$D$343,S4:S336)</f>
        <v>1496.441</v>
      </c>
      <c r="T343" s="11">
        <f t="shared" si="2"/>
        <v>5425.1890000000003</v>
      </c>
      <c r="U343" s="11">
        <f t="shared" si="2"/>
        <v>12229.313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109895.276</v>
      </c>
      <c r="Z343" s="11">
        <f t="shared" si="2"/>
        <v>0</v>
      </c>
      <c r="AA343" s="11">
        <f t="shared" si="2"/>
        <v>2029.635</v>
      </c>
      <c r="AB343" s="11">
        <f t="shared" si="2"/>
        <v>0</v>
      </c>
      <c r="AC343" s="11">
        <f t="shared" si="2"/>
        <v>18618.675000000003</v>
      </c>
      <c r="AD343" s="11">
        <f t="shared" si="2"/>
        <v>0</v>
      </c>
      <c r="AE343" s="11">
        <f t="shared" si="2"/>
        <v>60721.531000000003</v>
      </c>
      <c r="AF343" s="11">
        <f t="shared" si="2"/>
        <v>0</v>
      </c>
      <c r="AG343" s="11">
        <f t="shared" si="2"/>
        <v>0</v>
      </c>
    </row>
    <row r="344" spans="1:33" x14ac:dyDescent="0.2">
      <c r="A344" t="s">
        <v>610</v>
      </c>
      <c r="D344">
        <v>3</v>
      </c>
      <c r="E344" s="11">
        <f>SUMIF($D$4:$D$336,$D$344,E4:E336)</f>
        <v>56773.497000000003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9208.4940000000006</v>
      </c>
      <c r="I344" s="11">
        <f t="shared" ref="I344:AG344" si="3">SUMIF($D$4:$D$336,$D$344,I4:I336)</f>
        <v>0</v>
      </c>
      <c r="J344" s="11">
        <f t="shared" si="3"/>
        <v>7564.5440000000008</v>
      </c>
      <c r="K344" s="11">
        <f t="shared" si="3"/>
        <v>1620.0970000000002</v>
      </c>
      <c r="L344" s="11">
        <f t="shared" si="3"/>
        <v>71108.441999999995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584.46299999999997</v>
      </c>
      <c r="Q344" s="11">
        <f t="shared" si="3"/>
        <v>2885.5279999999998</v>
      </c>
      <c r="R344" s="11">
        <f t="shared" si="3"/>
        <v>2095.8879999999995</v>
      </c>
      <c r="S344" s="11">
        <f>SUMIF($D$4:$D$336,$D$344,S4:S336)</f>
        <v>1224.2939999999999</v>
      </c>
      <c r="T344" s="11">
        <f t="shared" si="3"/>
        <v>7146.8399999999992</v>
      </c>
      <c r="U344" s="11">
        <f t="shared" si="3"/>
        <v>10880.847</v>
      </c>
      <c r="V344" s="11">
        <f t="shared" si="3"/>
        <v>0</v>
      </c>
      <c r="W344" s="11">
        <f t="shared" si="3"/>
        <v>0</v>
      </c>
      <c r="X344" s="11">
        <f>SUMIF($D$4:$D$336,$D$344,X4:X336)</f>
        <v>3230.2960000000003</v>
      </c>
      <c r="Y344" s="11">
        <f t="shared" si="3"/>
        <v>100320.28300000001</v>
      </c>
      <c r="Z344" s="11">
        <f t="shared" si="3"/>
        <v>0</v>
      </c>
      <c r="AA344" s="11">
        <f t="shared" si="3"/>
        <v>1977.056</v>
      </c>
      <c r="AB344" s="11">
        <f t="shared" si="3"/>
        <v>0</v>
      </c>
      <c r="AC344" s="11">
        <f t="shared" si="3"/>
        <v>13875.924999999999</v>
      </c>
      <c r="AD344" s="11">
        <f t="shared" si="3"/>
        <v>0</v>
      </c>
      <c r="AE344" s="11">
        <f t="shared" si="3"/>
        <v>43928.521999999997</v>
      </c>
      <c r="AF344" s="11">
        <f t="shared" si="3"/>
        <v>0</v>
      </c>
      <c r="AG344" s="11">
        <f t="shared" si="3"/>
        <v>0</v>
      </c>
    </row>
    <row r="345" spans="1:33" x14ac:dyDescent="0.2">
      <c r="A345" t="s">
        <v>611</v>
      </c>
      <c r="B345">
        <v>7</v>
      </c>
      <c r="D345">
        <v>4</v>
      </c>
      <c r="E345" s="11">
        <f>SUMIF($D$4:$D$336,$D$345,E4:E336)</f>
        <v>15908.733999999999</v>
      </c>
      <c r="F345" s="11">
        <f>SUMIF($D$4:$D$336,$D$345,F4:F336)</f>
        <v>55449.040999999997</v>
      </c>
      <c r="G345" s="11">
        <f>SUMIF($D$4:$D$336,$D$345,G4:G336)</f>
        <v>45889.616000000002</v>
      </c>
      <c r="H345" s="11">
        <f>SUMIF($D$4:$D$336,$D$345,H4:H336)</f>
        <v>15748.027</v>
      </c>
      <c r="I345" s="11">
        <f t="shared" ref="I345:AG345" si="4">SUMIF($D$4:$D$336,$D$345,I4:I336)</f>
        <v>0</v>
      </c>
      <c r="J345" s="11">
        <f t="shared" si="4"/>
        <v>4814.4580000000005</v>
      </c>
      <c r="K345" s="11">
        <f t="shared" si="4"/>
        <v>2907.5940000000001</v>
      </c>
      <c r="L345" s="11">
        <f t="shared" si="4"/>
        <v>16696.989999999998</v>
      </c>
      <c r="M345" s="11">
        <f t="shared" si="4"/>
        <v>63895.284999999996</v>
      </c>
      <c r="N345" s="11">
        <f t="shared" si="4"/>
        <v>50067.717000000004</v>
      </c>
      <c r="O345" s="11">
        <f t="shared" si="4"/>
        <v>0</v>
      </c>
      <c r="P345" s="11">
        <f t="shared" si="4"/>
        <v>484.755</v>
      </c>
      <c r="Q345" s="11">
        <f t="shared" si="4"/>
        <v>1414.954</v>
      </c>
      <c r="R345" s="11">
        <f t="shared" si="4"/>
        <v>3383.2750000000001</v>
      </c>
      <c r="S345" s="11">
        <f>SUMIF($D$4:$D$336,$D$345,S4:S336)</f>
        <v>2689.116</v>
      </c>
      <c r="T345" s="11">
        <f t="shared" si="4"/>
        <v>13288.400000000001</v>
      </c>
      <c r="U345" s="11">
        <f t="shared" si="4"/>
        <v>4519.83</v>
      </c>
      <c r="V345" s="11">
        <f t="shared" si="4"/>
        <v>16897.280999999995</v>
      </c>
      <c r="W345" s="11">
        <f t="shared" si="4"/>
        <v>7252.8739999999998</v>
      </c>
      <c r="X345" s="11">
        <f>SUMIF($D$4:$D$336,$D$345,X4:X336)</f>
        <v>2631.9949999999999</v>
      </c>
      <c r="Y345" s="11">
        <f t="shared" si="4"/>
        <v>38999.014999999999</v>
      </c>
      <c r="Z345" s="11">
        <f t="shared" si="4"/>
        <v>18516.043000000001</v>
      </c>
      <c r="AA345" s="11">
        <f t="shared" si="4"/>
        <v>3618.4740000000002</v>
      </c>
      <c r="AB345" s="11">
        <f t="shared" si="4"/>
        <v>11949.633</v>
      </c>
      <c r="AC345" s="11">
        <f t="shared" si="4"/>
        <v>3356.7629999999999</v>
      </c>
      <c r="AD345" s="11">
        <f t="shared" si="4"/>
        <v>5556.7139999999999</v>
      </c>
      <c r="AE345" s="11">
        <f t="shared" si="4"/>
        <v>63410.712</v>
      </c>
      <c r="AF345" s="11">
        <f t="shared" si="4"/>
        <v>0</v>
      </c>
      <c r="AG345" s="11">
        <f t="shared" si="4"/>
        <v>337.399</v>
      </c>
    </row>
    <row r="346" spans="1:33" x14ac:dyDescent="0.2">
      <c r="A346" t="s">
        <v>612</v>
      </c>
      <c r="D346">
        <v>5</v>
      </c>
      <c r="E346" s="11">
        <f>SUMIF($D$4:$D$336,$D$346,E4:E336)</f>
        <v>12338.558000000001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0</v>
      </c>
      <c r="I346" s="11">
        <f t="shared" ref="I346:AG346" si="5">SUMIF($D$4:$D$336,$D$346,I4:I336)</f>
        <v>0</v>
      </c>
      <c r="J346" s="11">
        <f t="shared" si="5"/>
        <v>0</v>
      </c>
      <c r="K346" s="11">
        <f t="shared" si="5"/>
        <v>0</v>
      </c>
      <c r="L346" s="11">
        <f t="shared" si="5"/>
        <v>17389.87</v>
      </c>
      <c r="M346" s="11">
        <f t="shared" si="5"/>
        <v>0</v>
      </c>
      <c r="N346" s="11">
        <f t="shared" si="5"/>
        <v>0</v>
      </c>
      <c r="O346" s="11">
        <f t="shared" si="5"/>
        <v>5448.7439999999997</v>
      </c>
      <c r="P346" s="11">
        <f t="shared" si="5"/>
        <v>90.212999999999994</v>
      </c>
      <c r="Q346" s="11">
        <f t="shared" si="5"/>
        <v>864.82899999999995</v>
      </c>
      <c r="R346" s="11">
        <f t="shared" si="5"/>
        <v>0</v>
      </c>
      <c r="S346" s="11">
        <f>SUMIF($D$4:$D$336,$D$346,S4:S336)</f>
        <v>0</v>
      </c>
      <c r="T346" s="11">
        <f t="shared" si="5"/>
        <v>2192.1860000000001</v>
      </c>
      <c r="U346" s="11">
        <f t="shared" si="5"/>
        <v>2146.6619999999998</v>
      </c>
      <c r="V346" s="11">
        <f t="shared" si="5"/>
        <v>0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</row>
    <row r="347" spans="1:33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6019.9609999999993</v>
      </c>
      <c r="F347" s="11">
        <f>SUMIF($D$4:$D$336,$D$347,F4:F336)+SUMIF($D$4:$D$336,$B$347,F4:F336)</f>
        <v>-24.353000000000002</v>
      </c>
      <c r="G347" s="11">
        <f>SUMIF($D$4:$D$336,$D$347,G4:G336)+SUMIF($D$4:$D$336,$B$347,G4:G336)</f>
        <v>-8.7409999999999979</v>
      </c>
      <c r="H347" s="11">
        <f>SUMIF($D$4:$D$336,$D$347,H4:H336)+SUMIF($D$4:$D$336,$B$347,H4:H336)</f>
        <v>850.25400000000002</v>
      </c>
      <c r="I347" s="11">
        <f t="shared" ref="I347:AG347" si="6">SUMIF($D$4:$D$336,$D$347,I4:I336)+SUMIF($D$4:$D$336,$B$347,I4:I336)</f>
        <v>-13.667999999999999</v>
      </c>
      <c r="J347" s="11">
        <f t="shared" si="6"/>
        <v>549.13599999999997</v>
      </c>
      <c r="K347" s="11">
        <f t="shared" si="6"/>
        <v>175.98700000000002</v>
      </c>
      <c r="L347" s="11">
        <f t="shared" si="6"/>
        <v>7636.1029999999992</v>
      </c>
      <c r="M347" s="11">
        <f t="shared" si="6"/>
        <v>-30.057000000000002</v>
      </c>
      <c r="N347" s="11">
        <f t="shared" si="6"/>
        <v>-13.345999999999998</v>
      </c>
      <c r="O347" s="11">
        <f t="shared" si="6"/>
        <v>-20.081</v>
      </c>
      <c r="P347" s="11">
        <f t="shared" si="6"/>
        <v>30.759999999999998</v>
      </c>
      <c r="Q347" s="11">
        <f t="shared" si="6"/>
        <v>427.74900000000002</v>
      </c>
      <c r="R347" s="11">
        <f t="shared" si="6"/>
        <v>239.19</v>
      </c>
      <c r="S347" s="11">
        <f>SUMIF($D$4:$D$336,$D$347,S4:S336)+SUMIF($D$4:$D$336,$B$347,S4:S336)</f>
        <v>1.9359999999999999</v>
      </c>
      <c r="T347" s="11">
        <f t="shared" si="6"/>
        <v>634.5569999999999</v>
      </c>
      <c r="U347" s="11">
        <f t="shared" si="6"/>
        <v>483.16899999999998</v>
      </c>
      <c r="V347" s="11">
        <f t="shared" si="6"/>
        <v>-7.0249999999999995</v>
      </c>
      <c r="W347" s="11">
        <f t="shared" si="6"/>
        <v>-3.9800000000000004</v>
      </c>
      <c r="X347" s="11">
        <f>SUMIF($D$4:$D$336,$D$347,X4:X336)+SUMIF($D$4:$D$336,$B$347,X4:X336)</f>
        <v>-1.651</v>
      </c>
      <c r="Y347" s="11">
        <f t="shared" si="6"/>
        <v>5146.6880000000001</v>
      </c>
      <c r="Z347" s="11">
        <f t="shared" si="6"/>
        <v>4.9889999999999999</v>
      </c>
      <c r="AA347" s="11">
        <f t="shared" si="6"/>
        <v>155.53699999999998</v>
      </c>
      <c r="AB347" s="11">
        <f t="shared" si="6"/>
        <v>-1.0999999999999999E-2</v>
      </c>
      <c r="AC347" s="11">
        <f t="shared" si="6"/>
        <v>1248.633</v>
      </c>
      <c r="AD347" s="11">
        <f t="shared" si="6"/>
        <v>-1.0129999999999999</v>
      </c>
      <c r="AE347" s="11">
        <f t="shared" si="6"/>
        <v>1003.4850000000001</v>
      </c>
      <c r="AF347" s="11">
        <f t="shared" si="6"/>
        <v>0</v>
      </c>
      <c r="AG347" s="11">
        <f t="shared" si="6"/>
        <v>-0.22600000000000001</v>
      </c>
    </row>
    <row r="348" spans="1:33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</row>
    <row r="349" spans="1:33" x14ac:dyDescent="0.2">
      <c r="E349">
        <f>SUM(E342:E348)</f>
        <v>159054.65700000001</v>
      </c>
      <c r="F349">
        <f>SUM(F342:F348)</f>
        <v>56104.993999999992</v>
      </c>
      <c r="G349">
        <f>SUM(G342:G348)</f>
        <v>46145.680999999997</v>
      </c>
      <c r="H349">
        <f>SUM(H342:H348)</f>
        <v>35323.968000000001</v>
      </c>
      <c r="I349">
        <f t="shared" ref="I349:AG349" si="7">SUM(I342:I348)</f>
        <v>31770.061999999998</v>
      </c>
      <c r="J349">
        <f t="shared" si="7"/>
        <v>21033.517</v>
      </c>
      <c r="K349">
        <f t="shared" si="7"/>
        <v>5645.4059999999999</v>
      </c>
      <c r="L349">
        <f t="shared" si="7"/>
        <v>192598.29699999999</v>
      </c>
      <c r="M349">
        <f t="shared" si="7"/>
        <v>64807.737999999998</v>
      </c>
      <c r="N349">
        <f t="shared" si="7"/>
        <v>50292.066000000006</v>
      </c>
      <c r="O349">
        <f t="shared" si="7"/>
        <v>62535.107999999993</v>
      </c>
      <c r="P349">
        <f t="shared" si="7"/>
        <v>1917.306</v>
      </c>
      <c r="Q349">
        <f t="shared" si="7"/>
        <v>9598.2109999999993</v>
      </c>
      <c r="R349">
        <f t="shared" si="7"/>
        <v>6588.7549999999992</v>
      </c>
      <c r="S349">
        <f>SUM(S342:S348)</f>
        <v>5669.5749999999998</v>
      </c>
      <c r="T349">
        <f t="shared" si="7"/>
        <v>29729.847000000002</v>
      </c>
      <c r="U349">
        <f t="shared" si="7"/>
        <v>30668.805000000004</v>
      </c>
      <c r="V349">
        <f t="shared" si="7"/>
        <v>17063.231999999993</v>
      </c>
      <c r="W349">
        <f t="shared" si="7"/>
        <v>8642.8700000000008</v>
      </c>
      <c r="X349">
        <f>SUM(X342:X348)</f>
        <v>5976.5020000000004</v>
      </c>
      <c r="Y349">
        <f t="shared" si="7"/>
        <v>260039.69100000002</v>
      </c>
      <c r="Z349">
        <f t="shared" si="7"/>
        <v>19059.154000000002</v>
      </c>
      <c r="AA349">
        <f t="shared" si="7"/>
        <v>8225.2209999999995</v>
      </c>
      <c r="AB349">
        <f t="shared" si="7"/>
        <v>12890.371999999999</v>
      </c>
      <c r="AC349">
        <f t="shared" si="7"/>
        <v>37397.349000000002</v>
      </c>
      <c r="AD349">
        <f t="shared" si="7"/>
        <v>5596.7</v>
      </c>
      <c r="AE349">
        <f t="shared" si="7"/>
        <v>181199.01399999997</v>
      </c>
      <c r="AF349">
        <f t="shared" si="7"/>
        <v>0</v>
      </c>
      <c r="AG349">
        <f t="shared" si="7"/>
        <v>364.39</v>
      </c>
    </row>
    <row r="350" spans="1:33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</row>
    <row r="351" spans="1:33" x14ac:dyDescent="0.2">
      <c r="A351" s="9"/>
      <c r="B351" s="9"/>
      <c r="C351" s="9"/>
      <c r="D351" s="9"/>
      <c r="E351" s="9">
        <f>E349-E337</f>
        <v>159054.65700000001</v>
      </c>
      <c r="F351" s="9">
        <f>F349-F337</f>
        <v>56104.993999999992</v>
      </c>
      <c r="G351" s="9">
        <f>G349-G337</f>
        <v>46145.680999999997</v>
      </c>
      <c r="H351" s="9">
        <f>H349-H337</f>
        <v>35323.968000000001</v>
      </c>
      <c r="I351" s="9">
        <f t="shared" ref="I351:AG351" si="8">I349-I337</f>
        <v>31770.061999999998</v>
      </c>
      <c r="J351" s="9">
        <f t="shared" si="8"/>
        <v>21033.517</v>
      </c>
      <c r="K351" s="9">
        <f t="shared" si="8"/>
        <v>5645.4059999999999</v>
      </c>
      <c r="L351" s="9">
        <f t="shared" si="8"/>
        <v>192598.29699999999</v>
      </c>
      <c r="M351" s="9">
        <f t="shared" si="8"/>
        <v>64807.737999999998</v>
      </c>
      <c r="N351" s="9">
        <f t="shared" si="8"/>
        <v>50292.066000000006</v>
      </c>
      <c r="O351" s="9">
        <f t="shared" si="8"/>
        <v>62535.107999999993</v>
      </c>
      <c r="P351" s="9">
        <f t="shared" si="8"/>
        <v>1917.306</v>
      </c>
      <c r="Q351" s="9">
        <f t="shared" si="8"/>
        <v>9598.2109999999993</v>
      </c>
      <c r="R351" s="9">
        <f t="shared" si="8"/>
        <v>6588.7549999999992</v>
      </c>
      <c r="S351" s="9">
        <f>S349-S337</f>
        <v>5669.5749999999998</v>
      </c>
      <c r="T351" s="9">
        <f t="shared" si="8"/>
        <v>29729.847000000002</v>
      </c>
      <c r="U351" s="9">
        <f t="shared" si="8"/>
        <v>30668.805000000004</v>
      </c>
      <c r="V351" s="9">
        <f t="shared" si="8"/>
        <v>17063.231999999993</v>
      </c>
      <c r="W351" s="9">
        <f t="shared" si="8"/>
        <v>8642.8700000000008</v>
      </c>
      <c r="X351" s="9">
        <f>X349-X337</f>
        <v>5976.5020000000004</v>
      </c>
      <c r="Y351" s="9">
        <f t="shared" si="8"/>
        <v>260039.69100000002</v>
      </c>
      <c r="Z351" s="9">
        <f t="shared" si="8"/>
        <v>19059.154000000002</v>
      </c>
      <c r="AA351" s="9">
        <f t="shared" si="8"/>
        <v>8225.2209999999995</v>
      </c>
      <c r="AB351" s="9">
        <f t="shared" si="8"/>
        <v>12890.371999999999</v>
      </c>
      <c r="AC351" s="9">
        <f t="shared" si="8"/>
        <v>37397.349000000002</v>
      </c>
      <c r="AD351" s="9">
        <f t="shared" si="8"/>
        <v>5596.7</v>
      </c>
      <c r="AE351" s="9">
        <f t="shared" si="8"/>
        <v>181199.01399999997</v>
      </c>
      <c r="AF351" s="9">
        <f t="shared" si="8"/>
        <v>0</v>
      </c>
      <c r="AG351" s="9">
        <f t="shared" si="8"/>
        <v>364.39</v>
      </c>
    </row>
    <row r="352" spans="1:33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G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2114</v>
      </c>
      <c r="AG352" s="12">
        <f t="shared" si="9"/>
        <v>2113</v>
      </c>
    </row>
    <row r="353" spans="1:33" x14ac:dyDescent="0.2">
      <c r="A353" t="s">
        <v>608</v>
      </c>
      <c r="E353" s="13">
        <f>E342/E349</f>
        <v>1.4054319704703774E-2</v>
      </c>
      <c r="F353" s="13">
        <f>F342/F349</f>
        <v>1.212558725164466E-2</v>
      </c>
      <c r="G353" s="13">
        <f>G342/G349</f>
        <v>5.7384785371354698E-3</v>
      </c>
      <c r="H353" s="13">
        <f>H342/H349</f>
        <v>3.5716740542851809E-2</v>
      </c>
      <c r="I353" s="13">
        <f t="shared" ref="I353:AG353" si="10">I342/I349</f>
        <v>3.9721357799049938E-3</v>
      </c>
      <c r="J353" s="13">
        <f t="shared" si="10"/>
        <v>4.5167244260672146E-2</v>
      </c>
      <c r="K353" s="13">
        <f t="shared" si="10"/>
        <v>1.8981451466909556E-2</v>
      </c>
      <c r="L353" s="13">
        <f t="shared" si="10"/>
        <v>5.0071055405022614E-3</v>
      </c>
      <c r="M353" s="13">
        <f t="shared" si="10"/>
        <v>1.4543170755319372E-2</v>
      </c>
      <c r="N353" s="13">
        <f t="shared" si="10"/>
        <v>4.7262922147600778E-3</v>
      </c>
      <c r="O353" s="13">
        <f t="shared" si="10"/>
        <v>2.5649751816211788E-3</v>
      </c>
      <c r="P353" s="13">
        <f t="shared" si="10"/>
        <v>-6.2712994169944703E-3</v>
      </c>
      <c r="Q353" s="13">
        <f t="shared" si="10"/>
        <v>1.2981898397524288E-2</v>
      </c>
      <c r="R353" s="13">
        <f t="shared" si="10"/>
        <v>1.6657623481219141E-2</v>
      </c>
      <c r="S353" s="13">
        <f>S342/S349</f>
        <v>4.5468663876921993E-2</v>
      </c>
      <c r="T353" s="13">
        <f t="shared" si="10"/>
        <v>3.507165711279981E-2</v>
      </c>
      <c r="U353" s="13">
        <f t="shared" si="10"/>
        <v>1.3335504921042733E-2</v>
      </c>
      <c r="V353" s="13">
        <f t="shared" si="10"/>
        <v>1.0137352642219249E-2</v>
      </c>
      <c r="W353" s="13">
        <f t="shared" si="10"/>
        <v>0.16128623940890002</v>
      </c>
      <c r="X353" s="13">
        <f>X342/X349</f>
        <v>1.9386256375384797E-2</v>
      </c>
      <c r="Y353" s="13">
        <f t="shared" si="10"/>
        <v>2.1836777986326709E-2</v>
      </c>
      <c r="Z353" s="13">
        <f t="shared" si="10"/>
        <v>2.8234306727360513E-2</v>
      </c>
      <c r="AA353" s="13">
        <f t="shared" si="10"/>
        <v>5.4043411113208997E-2</v>
      </c>
      <c r="AB353" s="13">
        <f t="shared" si="10"/>
        <v>7.2980826309744978E-2</v>
      </c>
      <c r="AC353" s="13">
        <f t="shared" si="10"/>
        <v>7.9511785715078356E-3</v>
      </c>
      <c r="AD353" s="13">
        <f t="shared" si="10"/>
        <v>7.3255668518948675E-3</v>
      </c>
      <c r="AE353" s="13">
        <f t="shared" si="10"/>
        <v>6.6969260660546426E-2</v>
      </c>
      <c r="AF353" s="13">
        <v>0</v>
      </c>
      <c r="AG353" s="13">
        <f t="shared" si="10"/>
        <v>7.4691950931694062E-2</v>
      </c>
    </row>
    <row r="354" spans="1:33" x14ac:dyDescent="0.2">
      <c r="A354" t="s">
        <v>609</v>
      </c>
      <c r="E354" s="13">
        <f>E343/E349</f>
        <v>0.41355910754628195</v>
      </c>
      <c r="F354" s="13">
        <f>F343/F349</f>
        <v>0</v>
      </c>
      <c r="G354" s="13">
        <f>G343/G349</f>
        <v>0</v>
      </c>
      <c r="H354" s="13">
        <f>H343/H349</f>
        <v>0.23370919144757463</v>
      </c>
      <c r="I354" s="13">
        <f t="shared" ref="I354:AG354" si="11">I343/I349</f>
        <v>0.99645808056654095</v>
      </c>
      <c r="J354" s="13">
        <f t="shared" si="11"/>
        <v>0.34018813876918447</v>
      </c>
      <c r="K354" s="13">
        <f t="shared" si="11"/>
        <v>0.14783170599244766</v>
      </c>
      <c r="L354" s="13">
        <f t="shared" si="11"/>
        <v>0.40915487430296443</v>
      </c>
      <c r="M354" s="13">
        <f t="shared" si="11"/>
        <v>0</v>
      </c>
      <c r="N354" s="13">
        <f t="shared" si="11"/>
        <v>0</v>
      </c>
      <c r="O354" s="13">
        <f t="shared" si="11"/>
        <v>0.91062518033869877</v>
      </c>
      <c r="P354" s="13">
        <f t="shared" si="11"/>
        <v>0.38550914668811342</v>
      </c>
      <c r="Q354" s="13">
        <f t="shared" si="11"/>
        <v>0.40429909282052667</v>
      </c>
      <c r="R354" s="13">
        <f t="shared" si="11"/>
        <v>0.11544654490871191</v>
      </c>
      <c r="S354" s="13">
        <f>S343/S349</f>
        <v>0.26394235899516277</v>
      </c>
      <c r="T354" s="13">
        <f t="shared" si="11"/>
        <v>0.18248291018786608</v>
      </c>
      <c r="U354" s="13">
        <f t="shared" si="11"/>
        <v>0.39875414121939212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0.42260962385161421</v>
      </c>
      <c r="Z354" s="13">
        <f t="shared" si="11"/>
        <v>0</v>
      </c>
      <c r="AA354" s="13">
        <f t="shared" si="11"/>
        <v>0.24675750353698706</v>
      </c>
      <c r="AB354" s="13">
        <f t="shared" si="11"/>
        <v>0</v>
      </c>
      <c r="AC354" s="13">
        <f t="shared" si="11"/>
        <v>0.49786082430602241</v>
      </c>
      <c r="AD354" s="13">
        <f t="shared" si="11"/>
        <v>0</v>
      </c>
      <c r="AE354" s="13">
        <f t="shared" si="11"/>
        <v>0.33510961047503279</v>
      </c>
      <c r="AF354" s="13">
        <v>0</v>
      </c>
      <c r="AG354" s="13">
        <f t="shared" si="11"/>
        <v>0</v>
      </c>
    </row>
    <row r="355" spans="1:33" x14ac:dyDescent="0.2">
      <c r="A355" t="s">
        <v>610</v>
      </c>
      <c r="E355" s="13">
        <f>E344/E349</f>
        <v>0.3569433179186951</v>
      </c>
      <c r="F355" s="13">
        <f>F344/F349</f>
        <v>0</v>
      </c>
      <c r="G355" s="13">
        <f>G344/G349</f>
        <v>0</v>
      </c>
      <c r="H355" s="13">
        <f>H344/H349</f>
        <v>0.26068685148848508</v>
      </c>
      <c r="I355" s="13">
        <f t="shared" ref="I355:AG355" si="12">I344/I349</f>
        <v>0</v>
      </c>
      <c r="J355" s="13">
        <f t="shared" si="12"/>
        <v>0.35964237459669729</v>
      </c>
      <c r="K355" s="13">
        <f t="shared" si="12"/>
        <v>0.28697617142150633</v>
      </c>
      <c r="L355" s="13">
        <f t="shared" si="12"/>
        <v>0.36920597485864581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0.30483553485985021</v>
      </c>
      <c r="Q355" s="13">
        <f t="shared" si="12"/>
        <v>0.30063185733258002</v>
      </c>
      <c r="R355" s="13">
        <f t="shared" si="12"/>
        <v>0.31810076410490296</v>
      </c>
      <c r="S355" s="13">
        <f>S344/S349</f>
        <v>0.21594105378269093</v>
      </c>
      <c r="T355" s="13">
        <f t="shared" si="12"/>
        <v>0.24039276085073694</v>
      </c>
      <c r="U355" s="13">
        <f t="shared" si="12"/>
        <v>0.35478548968569196</v>
      </c>
      <c r="V355" s="13">
        <f t="shared" si="12"/>
        <v>0</v>
      </c>
      <c r="W355" s="13">
        <f t="shared" si="12"/>
        <v>0</v>
      </c>
      <c r="X355" s="13">
        <f>X344/X349</f>
        <v>0.54049944265056715</v>
      </c>
      <c r="Y355" s="13">
        <f t="shared" si="12"/>
        <v>0.38578834874865314</v>
      </c>
      <c r="Z355" s="13">
        <f t="shared" si="12"/>
        <v>0</v>
      </c>
      <c r="AA355" s="13">
        <f t="shared" si="12"/>
        <v>0.24036509170999784</v>
      </c>
      <c r="AB355" s="13">
        <f t="shared" si="12"/>
        <v>0</v>
      </c>
      <c r="AC355" s="13">
        <f t="shared" si="12"/>
        <v>0.3710403376453234</v>
      </c>
      <c r="AD355" s="13">
        <f t="shared" si="12"/>
        <v>0</v>
      </c>
      <c r="AE355" s="13">
        <f t="shared" si="12"/>
        <v>0.24243245606181943</v>
      </c>
      <c r="AF355" s="13">
        <v>0</v>
      </c>
      <c r="AG355" s="13">
        <f t="shared" si="12"/>
        <v>0</v>
      </c>
    </row>
    <row r="356" spans="1:33" x14ac:dyDescent="0.2">
      <c r="A356" t="s">
        <v>611</v>
      </c>
      <c r="E356" s="13">
        <f>E345/E349</f>
        <v>0.10002054828234296</v>
      </c>
      <c r="F356" s="13">
        <f>F345/F349</f>
        <v>0.98830847393014609</v>
      </c>
      <c r="G356" s="13">
        <f>G345/G349</f>
        <v>0.99445094330713213</v>
      </c>
      <c r="H356" s="13">
        <f>H345/H349</f>
        <v>0.44581704411010675</v>
      </c>
      <c r="I356" s="13">
        <f t="shared" ref="I356:AG356" si="13">I345/I349</f>
        <v>0</v>
      </c>
      <c r="J356" s="13">
        <f t="shared" si="13"/>
        <v>0.22889457811549066</v>
      </c>
      <c r="K356" s="13">
        <f t="shared" si="13"/>
        <v>0.51503718244533703</v>
      </c>
      <c r="L356" s="13">
        <f t="shared" si="13"/>
        <v>8.6693341841958232E-2</v>
      </c>
      <c r="M356" s="13">
        <f t="shared" si="13"/>
        <v>0.98592061645478202</v>
      </c>
      <c r="N356" s="13">
        <f t="shared" si="13"/>
        <v>0.99553907767479666</v>
      </c>
      <c r="O356" s="13">
        <f t="shared" si="13"/>
        <v>0</v>
      </c>
      <c r="P356" s="13">
        <f t="shared" si="13"/>
        <v>0.25283131644088108</v>
      </c>
      <c r="Q356" s="13">
        <f t="shared" si="13"/>
        <v>0.14741851372094239</v>
      </c>
      <c r="R356" s="13">
        <f t="shared" si="13"/>
        <v>0.51349230620959507</v>
      </c>
      <c r="S356" s="13">
        <f>S345/S349</f>
        <v>0.47430645154178225</v>
      </c>
      <c r="T356" s="13">
        <f t="shared" si="13"/>
        <v>0.44697169144530075</v>
      </c>
      <c r="U356" s="13">
        <f t="shared" si="13"/>
        <v>0.14737548463332689</v>
      </c>
      <c r="V356" s="13">
        <f t="shared" si="13"/>
        <v>0.99027435130695063</v>
      </c>
      <c r="W356" s="13">
        <f t="shared" si="13"/>
        <v>0.83917425577383431</v>
      </c>
      <c r="X356" s="13">
        <f>X345/X349</f>
        <v>0.44039054952211171</v>
      </c>
      <c r="Y356" s="13">
        <f t="shared" si="13"/>
        <v>0.14997331695798699</v>
      </c>
      <c r="Z356" s="13">
        <f t="shared" si="13"/>
        <v>0.97150392929297902</v>
      </c>
      <c r="AA356" s="13">
        <f t="shared" si="13"/>
        <v>0.43992422817575361</v>
      </c>
      <c r="AB356" s="13">
        <f t="shared" si="13"/>
        <v>0.92702002704033681</v>
      </c>
      <c r="AC356" s="13">
        <f t="shared" si="13"/>
        <v>8.9759383746692845E-2</v>
      </c>
      <c r="AD356" s="13">
        <f t="shared" si="13"/>
        <v>0.99285543266567799</v>
      </c>
      <c r="AE356" s="13">
        <f t="shared" si="13"/>
        <v>0.3499506459786807</v>
      </c>
      <c r="AF356" s="13">
        <v>0</v>
      </c>
      <c r="AG356" s="13">
        <f t="shared" si="13"/>
        <v>0.92592826367353664</v>
      </c>
    </row>
    <row r="357" spans="1:33" x14ac:dyDescent="0.2">
      <c r="A357" t="s">
        <v>612</v>
      </c>
      <c r="E357" s="13">
        <f>E346/E349</f>
        <v>7.7574327169810567E-2</v>
      </c>
      <c r="F357" s="13">
        <f>F346/F349</f>
        <v>0</v>
      </c>
      <c r="G357" s="13">
        <f>G346/G349</f>
        <v>0</v>
      </c>
      <c r="H357" s="13">
        <f>H346/H349</f>
        <v>0</v>
      </c>
      <c r="I357" s="13">
        <f t="shared" ref="I357:AG357" si="14">I346/I349</f>
        <v>0</v>
      </c>
      <c r="J357" s="13">
        <f t="shared" si="14"/>
        <v>0</v>
      </c>
      <c r="K357" s="13">
        <f t="shared" si="14"/>
        <v>0</v>
      </c>
      <c r="L357" s="13">
        <f t="shared" si="14"/>
        <v>9.0290881440140663E-2</v>
      </c>
      <c r="M357" s="13">
        <f t="shared" si="14"/>
        <v>0</v>
      </c>
      <c r="N357" s="13">
        <f t="shared" si="14"/>
        <v>0</v>
      </c>
      <c r="O357" s="13">
        <f t="shared" si="14"/>
        <v>8.7130960100044924E-2</v>
      </c>
      <c r="P357" s="13">
        <f t="shared" si="14"/>
        <v>4.7051957277555068E-2</v>
      </c>
      <c r="Q357" s="13">
        <f t="shared" si="14"/>
        <v>9.0103145263216236E-2</v>
      </c>
      <c r="R357" s="13">
        <f t="shared" si="14"/>
        <v>0</v>
      </c>
      <c r="S357" s="13">
        <f>S346/S349</f>
        <v>0</v>
      </c>
      <c r="T357" s="13">
        <f t="shared" si="14"/>
        <v>7.3736874596091934E-2</v>
      </c>
      <c r="U357" s="13">
        <f t="shared" si="14"/>
        <v>6.9994967198754546E-2</v>
      </c>
      <c r="V357" s="13">
        <f t="shared" si="14"/>
        <v>0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v>0</v>
      </c>
      <c r="AG357" s="13">
        <f t="shared" si="14"/>
        <v>0</v>
      </c>
    </row>
    <row r="358" spans="1:33" x14ac:dyDescent="0.2">
      <c r="A358" t="s">
        <v>613</v>
      </c>
      <c r="E358" s="13">
        <f>E347/E349</f>
        <v>3.7848379378165577E-2</v>
      </c>
      <c r="F358" s="13">
        <f>F347/F349</f>
        <v>-4.3406118179069775E-4</v>
      </c>
      <c r="G358" s="13">
        <f>G347/G349</f>
        <v>-1.8942184426750573E-4</v>
      </c>
      <c r="H358" s="13">
        <f>H347/H349</f>
        <v>2.4070172410981687E-2</v>
      </c>
      <c r="I358" s="13">
        <f t="shared" ref="I358:AG358" si="15">I347/I349</f>
        <v>-4.3021634644590872E-4</v>
      </c>
      <c r="J358" s="13">
        <f t="shared" si="15"/>
        <v>2.6107664257955528E-2</v>
      </c>
      <c r="K358" s="13">
        <f t="shared" si="15"/>
        <v>3.117348867379955E-2</v>
      </c>
      <c r="L358" s="13">
        <f t="shared" si="15"/>
        <v>3.964782201578864E-2</v>
      </c>
      <c r="M358" s="13">
        <f t="shared" si="15"/>
        <v>-4.6378721010136172E-4</v>
      </c>
      <c r="N358" s="13">
        <f t="shared" si="15"/>
        <v>-2.6536988955673437E-4</v>
      </c>
      <c r="O358" s="13">
        <f t="shared" si="15"/>
        <v>-3.2111562036480376E-4</v>
      </c>
      <c r="P358" s="13">
        <f t="shared" si="15"/>
        <v>1.6043344150594635E-2</v>
      </c>
      <c r="Q358" s="13">
        <f t="shared" si="15"/>
        <v>4.4565492465210452E-2</v>
      </c>
      <c r="R358" s="13">
        <f t="shared" si="15"/>
        <v>3.6302761295571022E-2</v>
      </c>
      <c r="S358" s="13">
        <f>S347/S349</f>
        <v>3.4147180344205695E-4</v>
      </c>
      <c r="T358" s="13">
        <f t="shared" si="15"/>
        <v>2.1344105807204451E-2</v>
      </c>
      <c r="U358" s="13">
        <f t="shared" si="15"/>
        <v>1.5754412341791601E-2</v>
      </c>
      <c r="V358" s="13">
        <f t="shared" si="15"/>
        <v>-4.1170394916977058E-4</v>
      </c>
      <c r="W358" s="13">
        <f t="shared" si="15"/>
        <v>-4.6049518273443891E-4</v>
      </c>
      <c r="X358" s="13">
        <f>X347/X349</f>
        <v>-2.762485480637336E-4</v>
      </c>
      <c r="Y358" s="13">
        <f t="shared" si="15"/>
        <v>1.9791932455418892E-2</v>
      </c>
      <c r="Z358" s="13">
        <f t="shared" si="15"/>
        <v>2.6176397966037732E-4</v>
      </c>
      <c r="AA358" s="13">
        <f t="shared" si="15"/>
        <v>1.8909765464052576E-2</v>
      </c>
      <c r="AB358" s="13">
        <f t="shared" si="15"/>
        <v>-8.5335008175093783E-7</v>
      </c>
      <c r="AC358" s="13">
        <f t="shared" si="15"/>
        <v>3.3388275730453512E-2</v>
      </c>
      <c r="AD358" s="13">
        <f t="shared" si="15"/>
        <v>-1.8099951757285542E-4</v>
      </c>
      <c r="AE358" s="13">
        <f t="shared" si="15"/>
        <v>5.5380268239207985E-3</v>
      </c>
      <c r="AF358" s="13">
        <v>0</v>
      </c>
      <c r="AG358" s="13">
        <f t="shared" si="15"/>
        <v>-6.2021460523065954E-4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Galit Yasinovsky</cp:lastModifiedBy>
  <dcterms:created xsi:type="dcterms:W3CDTF">2021-05-19T12:46:42Z</dcterms:created>
  <dcterms:modified xsi:type="dcterms:W3CDTF">2021-05-19T16:04:16Z</dcterms:modified>
</cp:coreProperties>
</file>