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9200" windowHeight="1111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H342" i="1"/>
  <c r="AH349" i="1" s="1"/>
  <c r="AG342" i="1"/>
  <c r="AF342" i="1"/>
  <c r="AE342" i="1"/>
  <c r="AD342" i="1"/>
  <c r="AD349" i="1" s="1"/>
  <c r="AC342" i="1"/>
  <c r="AB342" i="1"/>
  <c r="AA342" i="1"/>
  <c r="Z342" i="1"/>
  <c r="Z349" i="1" s="1"/>
  <c r="Y342" i="1"/>
  <c r="X342" i="1"/>
  <c r="W342" i="1"/>
  <c r="V342" i="1"/>
  <c r="V349" i="1" s="1"/>
  <c r="U342" i="1"/>
  <c r="T342" i="1"/>
  <c r="S342" i="1"/>
  <c r="R342" i="1"/>
  <c r="R349" i="1" s="1"/>
  <c r="Q342" i="1"/>
  <c r="P342" i="1"/>
  <c r="O342" i="1"/>
  <c r="N342" i="1"/>
  <c r="N349" i="1" s="1"/>
  <c r="M342" i="1"/>
  <c r="L342" i="1"/>
  <c r="K342" i="1"/>
  <c r="J342" i="1"/>
  <c r="J349" i="1" s="1"/>
  <c r="I342" i="1"/>
  <c r="H342" i="1"/>
  <c r="G342" i="1"/>
  <c r="F342" i="1"/>
  <c r="F349" i="1" s="1"/>
  <c r="E342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G349" i="1" l="1"/>
  <c r="G353" i="1" s="1"/>
  <c r="S349" i="1"/>
  <c r="S353" i="1"/>
  <c r="AA349" i="1"/>
  <c r="AA353" i="1" s="1"/>
  <c r="K353" i="1"/>
  <c r="K349" i="1"/>
  <c r="K357" i="1" s="1"/>
  <c r="W349" i="1"/>
  <c r="AE353" i="1"/>
  <c r="AE349" i="1"/>
  <c r="AE355" i="1" s="1"/>
  <c r="K355" i="1"/>
  <c r="S355" i="1"/>
  <c r="U356" i="1"/>
  <c r="P353" i="1"/>
  <c r="T353" i="1"/>
  <c r="AF353" i="1"/>
  <c r="F354" i="1"/>
  <c r="J354" i="1"/>
  <c r="N354" i="1"/>
  <c r="R354" i="1"/>
  <c r="V354" i="1"/>
  <c r="Z354" i="1"/>
  <c r="AD354" i="1"/>
  <c r="AH354" i="1"/>
  <c r="T355" i="1"/>
  <c r="F356" i="1"/>
  <c r="J356" i="1"/>
  <c r="N356" i="1"/>
  <c r="R356" i="1"/>
  <c r="V356" i="1"/>
  <c r="Z356" i="1"/>
  <c r="AD356" i="1"/>
  <c r="AH356" i="1"/>
  <c r="F358" i="1"/>
  <c r="J358" i="1"/>
  <c r="N358" i="1"/>
  <c r="R358" i="1"/>
  <c r="V358" i="1"/>
  <c r="Z358" i="1"/>
  <c r="AD358" i="1"/>
  <c r="AH358" i="1"/>
  <c r="O349" i="1"/>
  <c r="I354" i="1"/>
  <c r="S357" i="1"/>
  <c r="E354" i="1"/>
  <c r="M354" i="1"/>
  <c r="O355" i="1"/>
  <c r="AA355" i="1"/>
  <c r="Y356" i="1"/>
  <c r="W357" i="1"/>
  <c r="I358" i="1"/>
  <c r="Y358" i="1"/>
  <c r="E349" i="1"/>
  <c r="I349" i="1"/>
  <c r="M349" i="1"/>
  <c r="Q349" i="1"/>
  <c r="Q356" i="1" s="1"/>
  <c r="U349" i="1"/>
  <c r="U358" i="1" s="1"/>
  <c r="Y349" i="1"/>
  <c r="AC349" i="1"/>
  <c r="AC354" i="1" s="1"/>
  <c r="AG349" i="1"/>
  <c r="F357" i="1"/>
  <c r="F355" i="1"/>
  <c r="F351" i="1"/>
  <c r="J357" i="1"/>
  <c r="J355" i="1"/>
  <c r="J351" i="1"/>
  <c r="N357" i="1"/>
  <c r="N355" i="1"/>
  <c r="N351" i="1"/>
  <c r="R357" i="1"/>
  <c r="R355" i="1"/>
  <c r="R351" i="1"/>
  <c r="V357" i="1"/>
  <c r="V355" i="1"/>
  <c r="V351" i="1"/>
  <c r="Z357" i="1"/>
  <c r="Z355" i="1"/>
  <c r="Z351" i="1"/>
  <c r="AD357" i="1"/>
  <c r="AD355" i="1"/>
  <c r="AD351" i="1"/>
  <c r="AH357" i="1"/>
  <c r="AH355" i="1"/>
  <c r="AH351" i="1"/>
  <c r="H349" i="1"/>
  <c r="L349" i="1"/>
  <c r="L353" i="1" s="1"/>
  <c r="P349" i="1"/>
  <c r="P355" i="1" s="1"/>
  <c r="T349" i="1"/>
  <c r="X349" i="1"/>
  <c r="AB349" i="1"/>
  <c r="AB353" i="1" s="1"/>
  <c r="AF349" i="1"/>
  <c r="AF355" i="1" s="1"/>
  <c r="F353" i="1"/>
  <c r="J353" i="1"/>
  <c r="N353" i="1"/>
  <c r="R353" i="1"/>
  <c r="V353" i="1"/>
  <c r="Z353" i="1"/>
  <c r="AD353" i="1"/>
  <c r="AH353" i="1"/>
  <c r="AG351" i="1" l="1"/>
  <c r="L357" i="1"/>
  <c r="H351" i="1"/>
  <c r="H358" i="1"/>
  <c r="H356" i="1"/>
  <c r="M355" i="1"/>
  <c r="M357" i="1"/>
  <c r="M353" i="1"/>
  <c r="M351" i="1"/>
  <c r="O356" i="1"/>
  <c r="O351" i="1"/>
  <c r="O358" i="1"/>
  <c r="O354" i="1"/>
  <c r="H357" i="1"/>
  <c r="M358" i="1"/>
  <c r="T351" i="1"/>
  <c r="T358" i="1"/>
  <c r="T356" i="1"/>
  <c r="T354" i="1"/>
  <c r="L354" i="1"/>
  <c r="Y355" i="1"/>
  <c r="Y351" i="1"/>
  <c r="Y357" i="1"/>
  <c r="Y353" i="1"/>
  <c r="I357" i="1"/>
  <c r="I351" i="1"/>
  <c r="I355" i="1"/>
  <c r="I353" i="1"/>
  <c r="I356" i="1"/>
  <c r="G355" i="1"/>
  <c r="O353" i="1"/>
  <c r="T357" i="1"/>
  <c r="AA357" i="1"/>
  <c r="M356" i="1"/>
  <c r="W351" i="1"/>
  <c r="W354" i="1"/>
  <c r="W358" i="1"/>
  <c r="W356" i="1"/>
  <c r="W355" i="1"/>
  <c r="S351" i="1"/>
  <c r="S358" i="1"/>
  <c r="S356" i="1"/>
  <c r="S354" i="1"/>
  <c r="AB351" i="1"/>
  <c r="AB358" i="1"/>
  <c r="AB356" i="1"/>
  <c r="AB354" i="1"/>
  <c r="L351" i="1"/>
  <c r="L358" i="1"/>
  <c r="L356" i="1"/>
  <c r="Q357" i="1"/>
  <c r="Q353" i="1"/>
  <c r="Q355" i="1"/>
  <c r="Q351" i="1"/>
  <c r="AB357" i="1"/>
  <c r="X351" i="1"/>
  <c r="X358" i="1"/>
  <c r="X356" i="1"/>
  <c r="X354" i="1"/>
  <c r="AC357" i="1"/>
  <c r="AC353" i="1"/>
  <c r="AC355" i="1"/>
  <c r="AC351" i="1"/>
  <c r="X357" i="1"/>
  <c r="O357" i="1"/>
  <c r="AF351" i="1"/>
  <c r="AF358" i="1"/>
  <c r="AF356" i="1"/>
  <c r="AF354" i="1"/>
  <c r="P351" i="1"/>
  <c r="P358" i="1"/>
  <c r="P356" i="1"/>
  <c r="P354" i="1"/>
  <c r="H354" i="1"/>
  <c r="U357" i="1"/>
  <c r="U351" i="1"/>
  <c r="U355" i="1"/>
  <c r="U353" i="1"/>
  <c r="E353" i="1"/>
  <c r="E357" i="1"/>
  <c r="E355" i="1"/>
  <c r="E351" i="1"/>
  <c r="G357" i="1"/>
  <c r="U354" i="1"/>
  <c r="E358" i="1"/>
  <c r="Y354" i="1"/>
  <c r="AF357" i="1"/>
  <c r="P357" i="1"/>
  <c r="AB355" i="1"/>
  <c r="L355" i="1"/>
  <c r="X353" i="1"/>
  <c r="H353" i="1"/>
  <c r="E356" i="1"/>
  <c r="Q354" i="1"/>
  <c r="W353" i="1"/>
  <c r="Q358" i="1"/>
  <c r="X355" i="1"/>
  <c r="H355" i="1"/>
  <c r="AC358" i="1"/>
  <c r="AC356" i="1"/>
  <c r="AE356" i="1"/>
  <c r="AE354" i="1"/>
  <c r="AE351" i="1"/>
  <c r="AE358" i="1"/>
  <c r="K354" i="1"/>
  <c r="K351" i="1"/>
  <c r="K358" i="1"/>
  <c r="K356" i="1"/>
  <c r="AE357" i="1"/>
  <c r="AA358" i="1"/>
  <c r="AA351" i="1"/>
  <c r="AA356" i="1"/>
  <c r="AA354" i="1"/>
  <c r="G358" i="1"/>
  <c r="G351" i="1"/>
  <c r="G354" i="1"/>
  <c r="G356" i="1"/>
</calcChain>
</file>

<file path=xl/sharedStrings.xml><?xml version="1.0" encoding="utf-8"?>
<sst xmlns="http://schemas.openxmlformats.org/spreadsheetml/2006/main" count="713" uniqueCount="645">
  <si>
    <t>אקסלנס</t>
  </si>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</sst>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589976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96"/>
      <sheetName val="גיליון198"/>
      <sheetName val="גיליון200"/>
      <sheetName val="גיליון202"/>
      <sheetName val="גיליון204"/>
      <sheetName val="גיליון206"/>
      <sheetName val="אוצר לאתר דש"/>
      <sheetName val="אוצר לאתר כולם חוץ מדש"/>
      <sheetName val="אוצר לאתר חני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workbookViewId="0">
      <selection activeCell="B2" sqref="B2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</row>
    <row r="3" spans="1:34" ht="15.75" x14ac:dyDescent="0.25">
      <c r="A3" s="3">
        <v>44652</v>
      </c>
      <c r="B3" s="2"/>
      <c r="C3" s="2"/>
      <c r="D3" s="2"/>
      <c r="E3" s="10" t="s">
        <v>615</v>
      </c>
      <c r="F3" s="10" t="s">
        <v>616</v>
      </c>
      <c r="G3" s="10" t="s">
        <v>617</v>
      </c>
      <c r="H3" s="10" t="s">
        <v>618</v>
      </c>
      <c r="I3" s="10" t="s">
        <v>619</v>
      </c>
      <c r="J3" s="10" t="s">
        <v>620</v>
      </c>
      <c r="K3" s="10" t="s">
        <v>621</v>
      </c>
      <c r="L3" s="10" t="s">
        <v>622</v>
      </c>
      <c r="M3" s="10" t="s">
        <v>623</v>
      </c>
      <c r="N3" s="10" t="s">
        <v>624</v>
      </c>
      <c r="O3" s="10" t="s">
        <v>625</v>
      </c>
      <c r="P3" s="10" t="s">
        <v>626</v>
      </c>
      <c r="Q3" s="10" t="s">
        <v>627</v>
      </c>
      <c r="R3" s="10" t="s">
        <v>628</v>
      </c>
      <c r="S3" s="10" t="s">
        <v>629</v>
      </c>
      <c r="T3" s="10" t="s">
        <v>630</v>
      </c>
      <c r="U3" s="10" t="s">
        <v>631</v>
      </c>
      <c r="V3" s="10" t="s">
        <v>632</v>
      </c>
      <c r="W3" s="10" t="s">
        <v>633</v>
      </c>
      <c r="X3" s="10" t="s">
        <v>634</v>
      </c>
      <c r="Y3" s="10" t="s">
        <v>635</v>
      </c>
      <c r="Z3" s="10" t="s">
        <v>636</v>
      </c>
      <c r="AA3" s="10" t="s">
        <v>637</v>
      </c>
      <c r="AB3" s="10" t="s">
        <v>638</v>
      </c>
      <c r="AC3" s="10" t="s">
        <v>639</v>
      </c>
      <c r="AD3" s="10" t="s">
        <v>640</v>
      </c>
      <c r="AE3" s="10" t="s">
        <v>641</v>
      </c>
      <c r="AF3" s="10" t="s">
        <v>642</v>
      </c>
      <c r="AG3" s="10" t="s">
        <v>643</v>
      </c>
      <c r="AH3" s="10" t="s">
        <v>644</v>
      </c>
    </row>
    <row r="4" spans="1:34" ht="15.75" x14ac:dyDescent="0.25">
      <c r="A4" s="4"/>
      <c r="B4" s="5"/>
      <c r="C4" s="5" t="s">
        <v>0</v>
      </c>
      <c r="D4" s="6" t="s">
        <v>1</v>
      </c>
    </row>
    <row r="5" spans="1:34" ht="15.75" x14ac:dyDescent="0.25">
      <c r="A5" s="7" t="s">
        <v>2</v>
      </c>
      <c r="B5" s="7" t="s">
        <v>3</v>
      </c>
      <c r="C5" s="8">
        <v>1</v>
      </c>
      <c r="D5" s="8">
        <v>1</v>
      </c>
      <c r="E5">
        <v>1124.567</v>
      </c>
      <c r="F5">
        <v>1201.299</v>
      </c>
      <c r="G5">
        <v>3383.9630000000002</v>
      </c>
      <c r="H5">
        <v>3195.8330000000001</v>
      </c>
      <c r="I5">
        <v>617.00699999999995</v>
      </c>
      <c r="J5">
        <v>386.41899999999998</v>
      </c>
      <c r="K5">
        <v>1073.3309999999999</v>
      </c>
      <c r="L5">
        <v>1032.729</v>
      </c>
      <c r="M5">
        <v>2429.6640000000002</v>
      </c>
      <c r="N5">
        <v>2646.1030000000001</v>
      </c>
      <c r="O5">
        <v>89.224000000000004</v>
      </c>
      <c r="P5">
        <v>150.22999999999999</v>
      </c>
      <c r="Q5">
        <v>118.872</v>
      </c>
      <c r="R5">
        <v>19.562000000000001</v>
      </c>
      <c r="S5">
        <v>778.23199999999997</v>
      </c>
      <c r="T5">
        <v>940.48400000000004</v>
      </c>
      <c r="U5">
        <v>329.50400000000002</v>
      </c>
      <c r="V5">
        <v>971.39599999999996</v>
      </c>
      <c r="W5">
        <v>732.96900000000005</v>
      </c>
      <c r="X5">
        <v>186.91200000000001</v>
      </c>
      <c r="Y5">
        <v>3851.0569999999998</v>
      </c>
      <c r="Z5">
        <v>12.37</v>
      </c>
      <c r="AA5">
        <v>141.047</v>
      </c>
      <c r="AB5">
        <v>1715.085</v>
      </c>
      <c r="AC5">
        <v>62.634999999999998</v>
      </c>
      <c r="AD5">
        <v>20.001999999999999</v>
      </c>
      <c r="AE5">
        <v>5174.8609999999999</v>
      </c>
      <c r="AF5">
        <v>1153.8879999999999</v>
      </c>
      <c r="AG5">
        <v>0</v>
      </c>
      <c r="AH5">
        <v>3.5000000000000003E-2</v>
      </c>
    </row>
    <row r="6" spans="1:34" ht="15.75" x14ac:dyDescent="0.25">
      <c r="A6" s="7" t="s">
        <v>4</v>
      </c>
      <c r="B6" s="7" t="s">
        <v>5</v>
      </c>
      <c r="C6" s="8">
        <v>1</v>
      </c>
      <c r="D6" s="8">
        <v>1</v>
      </c>
      <c r="E6">
        <v>0</v>
      </c>
      <c r="F6">
        <v>524.89</v>
      </c>
      <c r="G6">
        <v>0.93700000000000006</v>
      </c>
      <c r="H6">
        <v>-283.07499999999999</v>
      </c>
      <c r="I6">
        <v>10.738</v>
      </c>
      <c r="J6">
        <v>10.707000000000001</v>
      </c>
      <c r="K6">
        <v>-30.934000000000001</v>
      </c>
      <c r="L6">
        <v>3.4369999999999998</v>
      </c>
      <c r="M6">
        <v>368.17599999999999</v>
      </c>
      <c r="N6">
        <v>1.0249999999999999</v>
      </c>
      <c r="O6">
        <v>0</v>
      </c>
      <c r="P6">
        <v>0</v>
      </c>
      <c r="Q6">
        <v>34.264000000000003</v>
      </c>
      <c r="R6">
        <v>13.778</v>
      </c>
      <c r="S6">
        <v>-183.02699999999999</v>
      </c>
      <c r="T6">
        <v>2.5999999999999999E-2</v>
      </c>
      <c r="U6">
        <v>78.534000000000006</v>
      </c>
      <c r="V6">
        <v>-116.01</v>
      </c>
      <c r="W6">
        <v>156.89400000000001</v>
      </c>
      <c r="X6">
        <v>10.023</v>
      </c>
      <c r="Y6">
        <v>74.186999999999998</v>
      </c>
      <c r="Z6">
        <v>2E-3</v>
      </c>
      <c r="AA6">
        <v>3.0000000000000001E-3</v>
      </c>
      <c r="AB6">
        <v>303.91000000000003</v>
      </c>
      <c r="AC6">
        <v>4.9820000000000002</v>
      </c>
      <c r="AD6">
        <v>5.0000000000000001E-3</v>
      </c>
      <c r="AE6">
        <v>80.225999999999999</v>
      </c>
      <c r="AF6">
        <v>2387.627</v>
      </c>
      <c r="AG6">
        <v>0</v>
      </c>
      <c r="AH6">
        <v>0</v>
      </c>
    </row>
    <row r="7" spans="1:34" ht="15.75" x14ac:dyDescent="0.25">
      <c r="A7" s="7" t="s">
        <v>6</v>
      </c>
      <c r="B7" s="7" t="s">
        <v>7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37.9</v>
      </c>
    </row>
    <row r="8" spans="1:34" ht="15.75" x14ac:dyDescent="0.25">
      <c r="A8" s="7" t="s">
        <v>8</v>
      </c>
      <c r="B8" s="7" t="s">
        <v>9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10</v>
      </c>
      <c r="B9" s="7" t="s">
        <v>11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12</v>
      </c>
      <c r="B10" s="7" t="s">
        <v>13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14</v>
      </c>
      <c r="B11" s="7" t="s">
        <v>15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49.8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4</v>
      </c>
      <c r="B12" s="7" t="s">
        <v>16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17</v>
      </c>
      <c r="B13" s="7" t="s">
        <v>18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19</v>
      </c>
      <c r="B14" s="7" t="s">
        <v>20</v>
      </c>
      <c r="C14" s="8">
        <v>2</v>
      </c>
      <c r="D14" s="8">
        <v>2</v>
      </c>
      <c r="E14">
        <v>25388.025000000001</v>
      </c>
      <c r="F14">
        <v>0</v>
      </c>
      <c r="G14">
        <v>0</v>
      </c>
      <c r="H14">
        <v>5737.1040000000003</v>
      </c>
      <c r="I14">
        <v>12555.906000000001</v>
      </c>
      <c r="J14">
        <v>3004.569</v>
      </c>
      <c r="K14">
        <v>888.43899999999996</v>
      </c>
      <c r="L14">
        <v>36097.07</v>
      </c>
      <c r="M14">
        <v>0</v>
      </c>
      <c r="N14">
        <v>0</v>
      </c>
      <c r="O14">
        <v>14975.334000000001</v>
      </c>
      <c r="P14">
        <v>4972.7510000000002</v>
      </c>
      <c r="Q14">
        <v>1753.0809999999999</v>
      </c>
      <c r="R14">
        <v>366.43900000000002</v>
      </c>
      <c r="S14">
        <v>2160.1790000000001</v>
      </c>
      <c r="T14">
        <v>3182.05</v>
      </c>
      <c r="U14">
        <v>6912.8379999999997</v>
      </c>
      <c r="V14">
        <v>0</v>
      </c>
      <c r="W14">
        <v>0</v>
      </c>
      <c r="X14">
        <v>0</v>
      </c>
      <c r="Y14">
        <v>49378.743000000002</v>
      </c>
      <c r="Z14">
        <v>0</v>
      </c>
      <c r="AA14">
        <v>1194.288</v>
      </c>
      <c r="AB14">
        <v>0</v>
      </c>
      <c r="AC14">
        <v>3800.9270000000001</v>
      </c>
      <c r="AD14">
        <v>0</v>
      </c>
      <c r="AE14">
        <v>31481.203000000001</v>
      </c>
      <c r="AF14">
        <v>14773.169</v>
      </c>
      <c r="AG14">
        <v>0</v>
      </c>
      <c r="AH14">
        <v>0</v>
      </c>
    </row>
    <row r="15" spans="1:34" ht="15.75" x14ac:dyDescent="0.25">
      <c r="A15" s="7" t="s">
        <v>21</v>
      </c>
      <c r="B15" s="7" t="s">
        <v>22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23</v>
      </c>
      <c r="B16" s="7" t="s">
        <v>24</v>
      </c>
      <c r="C16" s="8">
        <v>2</v>
      </c>
      <c r="D16" s="8">
        <v>2</v>
      </c>
      <c r="E16">
        <v>34981.896000000001</v>
      </c>
      <c r="F16">
        <v>0</v>
      </c>
      <c r="G16">
        <v>0</v>
      </c>
      <c r="H16">
        <v>4705.2389999999996</v>
      </c>
      <c r="I16">
        <v>14454.851000000001</v>
      </c>
      <c r="J16">
        <v>3772.8820000000001</v>
      </c>
      <c r="K16">
        <v>1450.1869999999999</v>
      </c>
      <c r="L16">
        <v>42011.648000000001</v>
      </c>
      <c r="M16">
        <v>0</v>
      </c>
      <c r="N16">
        <v>0</v>
      </c>
      <c r="O16">
        <v>14735.821</v>
      </c>
      <c r="P16">
        <v>6784.5510000000004</v>
      </c>
      <c r="Q16">
        <v>1970.4079999999999</v>
      </c>
      <c r="R16">
        <v>517.27200000000005</v>
      </c>
      <c r="S16">
        <v>1779.2439999999999</v>
      </c>
      <c r="T16">
        <v>4825.6409999999996</v>
      </c>
      <c r="U16">
        <v>6900.2960000000003</v>
      </c>
      <c r="V16">
        <v>0</v>
      </c>
      <c r="W16">
        <v>0</v>
      </c>
      <c r="X16">
        <v>0</v>
      </c>
      <c r="Y16">
        <v>64178.311999999998</v>
      </c>
      <c r="Z16">
        <v>0</v>
      </c>
      <c r="AA16">
        <v>820.197</v>
      </c>
      <c r="AB16">
        <v>0</v>
      </c>
      <c r="AC16">
        <v>4011.123</v>
      </c>
      <c r="AD16">
        <v>0</v>
      </c>
      <c r="AE16">
        <v>36759.940999999999</v>
      </c>
      <c r="AF16">
        <v>20079.988000000001</v>
      </c>
      <c r="AG16">
        <v>0</v>
      </c>
      <c r="AH16">
        <v>0</v>
      </c>
    </row>
    <row r="17" spans="1:34" ht="15.75" x14ac:dyDescent="0.25">
      <c r="A17" s="7" t="s">
        <v>25</v>
      </c>
      <c r="B17" s="7" t="s">
        <v>26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27</v>
      </c>
      <c r="B18" s="7" t="s">
        <v>28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1:34" ht="15.75" x14ac:dyDescent="0.25">
      <c r="A19" s="7" t="s">
        <v>29</v>
      </c>
      <c r="B19" s="7" t="s">
        <v>30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31</v>
      </c>
      <c r="B20" s="7" t="s">
        <v>32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33</v>
      </c>
      <c r="B21" s="7" t="s">
        <v>34</v>
      </c>
      <c r="C21" s="8">
        <v>2</v>
      </c>
      <c r="D21" s="8">
        <v>2</v>
      </c>
      <c r="E21">
        <v>4716.7839999999997</v>
      </c>
      <c r="F21">
        <v>0</v>
      </c>
      <c r="G21">
        <v>0</v>
      </c>
      <c r="H21">
        <v>0</v>
      </c>
      <c r="I21">
        <v>742.15099999999995</v>
      </c>
      <c r="J21">
        <v>0</v>
      </c>
      <c r="K21">
        <v>0</v>
      </c>
      <c r="L21">
        <v>3463.373</v>
      </c>
      <c r="M21">
        <v>0</v>
      </c>
      <c r="N21">
        <v>0</v>
      </c>
      <c r="O21">
        <v>494.76799999999997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35</v>
      </c>
      <c r="B22" s="7" t="s">
        <v>36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37</v>
      </c>
      <c r="B23" s="7" t="s">
        <v>38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39</v>
      </c>
      <c r="B24" s="7" t="s">
        <v>40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41</v>
      </c>
      <c r="B25" s="7" t="s">
        <v>42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43</v>
      </c>
      <c r="B26" s="7" t="s">
        <v>44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45</v>
      </c>
      <c r="B27" s="7" t="s">
        <v>46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47</v>
      </c>
      <c r="B28" s="7" t="s">
        <v>48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49</v>
      </c>
      <c r="B29" s="7" t="s">
        <v>50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51</v>
      </c>
      <c r="B30" s="7" t="s">
        <v>52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53</v>
      </c>
      <c r="B31" s="7" t="s">
        <v>54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55</v>
      </c>
      <c r="B32" s="7" t="s">
        <v>56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57</v>
      </c>
      <c r="B33" s="7" t="s">
        <v>58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59</v>
      </c>
      <c r="B34" s="7" t="s">
        <v>60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61</v>
      </c>
      <c r="B35" s="7" t="s">
        <v>62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63</v>
      </c>
      <c r="B36" s="7" t="s">
        <v>64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65</v>
      </c>
      <c r="B37" s="7" t="s">
        <v>66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67</v>
      </c>
      <c r="B38" s="7" t="s">
        <v>68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69</v>
      </c>
      <c r="B39" s="7" t="s">
        <v>70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71</v>
      </c>
      <c r="B40" s="7" t="s">
        <v>72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73</v>
      </c>
      <c r="B41" s="7" t="s">
        <v>74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75</v>
      </c>
      <c r="B42" s="7" t="s">
        <v>76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77</v>
      </c>
      <c r="B43" s="7" t="s">
        <v>78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79</v>
      </c>
      <c r="B44" s="7" t="s">
        <v>80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81</v>
      </c>
      <c r="B45" s="7" t="s">
        <v>82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83</v>
      </c>
      <c r="B46" s="7" t="s">
        <v>84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85</v>
      </c>
      <c r="B47" s="7" t="s">
        <v>86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87</v>
      </c>
      <c r="B48" s="7" t="s">
        <v>88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89</v>
      </c>
      <c r="B49" s="7" t="s">
        <v>90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91</v>
      </c>
      <c r="B50" s="7" t="s">
        <v>92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93</v>
      </c>
      <c r="B51" s="7" t="s">
        <v>94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95</v>
      </c>
      <c r="B52" s="7" t="s">
        <v>96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97</v>
      </c>
      <c r="B53" s="7" t="s">
        <v>98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99</v>
      </c>
      <c r="B54" s="7" t="s">
        <v>100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101</v>
      </c>
      <c r="B55" s="7" t="s">
        <v>102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103</v>
      </c>
      <c r="B56" s="7" t="s">
        <v>104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105</v>
      </c>
      <c r="B57" s="7" t="s">
        <v>106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107</v>
      </c>
      <c r="B58" s="7" t="s">
        <v>108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109</v>
      </c>
      <c r="B59" s="7" t="s">
        <v>110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111</v>
      </c>
      <c r="B60" s="7" t="s">
        <v>112</v>
      </c>
      <c r="C60" s="8">
        <v>3</v>
      </c>
      <c r="D60" s="8">
        <v>3</v>
      </c>
      <c r="E60">
        <v>16182.841</v>
      </c>
      <c r="F60">
        <v>0</v>
      </c>
      <c r="G60">
        <v>0</v>
      </c>
      <c r="H60">
        <v>2379.4650000000001</v>
      </c>
      <c r="I60">
        <v>0</v>
      </c>
      <c r="J60">
        <v>1634.2570000000001</v>
      </c>
      <c r="K60">
        <v>383.892</v>
      </c>
      <c r="L60">
        <v>17061.394</v>
      </c>
      <c r="M60">
        <v>0</v>
      </c>
      <c r="N60">
        <v>0</v>
      </c>
      <c r="O60">
        <v>0</v>
      </c>
      <c r="P60">
        <v>252.97800000000001</v>
      </c>
      <c r="Q60">
        <v>626.11199999999997</v>
      </c>
      <c r="R60">
        <v>307.96499999999997</v>
      </c>
      <c r="S60">
        <v>325.64299999999997</v>
      </c>
      <c r="T60">
        <v>1707.17</v>
      </c>
      <c r="U60">
        <v>1746.7919999999999</v>
      </c>
      <c r="V60">
        <v>0</v>
      </c>
      <c r="W60">
        <v>0</v>
      </c>
      <c r="X60">
        <v>0</v>
      </c>
      <c r="Y60">
        <v>17046.859</v>
      </c>
      <c r="Z60">
        <v>0</v>
      </c>
      <c r="AA60">
        <v>293.83800000000002</v>
      </c>
      <c r="AB60">
        <v>0</v>
      </c>
      <c r="AC60">
        <v>1068.528</v>
      </c>
      <c r="AD60">
        <v>0</v>
      </c>
      <c r="AE60">
        <v>14097.779</v>
      </c>
      <c r="AF60">
        <v>8894.9719999999998</v>
      </c>
      <c r="AG60">
        <v>0</v>
      </c>
      <c r="AH60">
        <v>0</v>
      </c>
    </row>
    <row r="61" spans="1:34" ht="15.75" x14ac:dyDescent="0.25">
      <c r="A61" s="7" t="s">
        <v>113</v>
      </c>
      <c r="B61" s="7" t="s">
        <v>114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192.297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185.964</v>
      </c>
      <c r="AF61">
        <v>283.74799999999999</v>
      </c>
      <c r="AG61">
        <v>0</v>
      </c>
      <c r="AH61">
        <v>0</v>
      </c>
    </row>
    <row r="62" spans="1:34" ht="15.75" x14ac:dyDescent="0.25">
      <c r="A62" s="7" t="s">
        <v>115</v>
      </c>
      <c r="B62" s="7" t="s">
        <v>116</v>
      </c>
      <c r="C62" s="8">
        <v>3</v>
      </c>
      <c r="D62" s="8">
        <v>3</v>
      </c>
      <c r="E62">
        <v>4823.2650000000003</v>
      </c>
      <c r="F62">
        <v>0</v>
      </c>
      <c r="G62">
        <v>0</v>
      </c>
      <c r="H62">
        <v>1160.8620000000001</v>
      </c>
      <c r="I62">
        <v>0</v>
      </c>
      <c r="J62">
        <v>942.39800000000002</v>
      </c>
      <c r="K62">
        <v>190.726</v>
      </c>
      <c r="L62">
        <v>6065.9059999999999</v>
      </c>
      <c r="M62">
        <v>0</v>
      </c>
      <c r="N62">
        <v>0</v>
      </c>
      <c r="O62">
        <v>0</v>
      </c>
      <c r="P62">
        <v>641.40499999999997</v>
      </c>
      <c r="Q62">
        <v>347.67</v>
      </c>
      <c r="R62">
        <v>240.08500000000001</v>
      </c>
      <c r="S62">
        <v>427.91199999999998</v>
      </c>
      <c r="T62">
        <v>996.55600000000004</v>
      </c>
      <c r="U62">
        <v>1031.5160000000001</v>
      </c>
      <c r="V62">
        <v>0</v>
      </c>
      <c r="W62">
        <v>0</v>
      </c>
      <c r="X62">
        <v>0</v>
      </c>
      <c r="Y62">
        <v>6033.7629999999999</v>
      </c>
      <c r="Z62">
        <v>0</v>
      </c>
      <c r="AA62">
        <v>252.70599999999999</v>
      </c>
      <c r="AB62">
        <v>0</v>
      </c>
      <c r="AC62">
        <v>468.13600000000002</v>
      </c>
      <c r="AD62">
        <v>0</v>
      </c>
      <c r="AE62">
        <v>4059.192</v>
      </c>
      <c r="AF62">
        <v>3331.1350000000002</v>
      </c>
      <c r="AG62">
        <v>0</v>
      </c>
      <c r="AH62">
        <v>0</v>
      </c>
    </row>
    <row r="63" spans="1:34" ht="15.75" x14ac:dyDescent="0.25">
      <c r="A63" s="7" t="s">
        <v>117</v>
      </c>
      <c r="B63" s="7" t="s">
        <v>118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119</v>
      </c>
      <c r="B64" s="7" t="s">
        <v>120</v>
      </c>
      <c r="C64" s="8">
        <v>3</v>
      </c>
      <c r="D64" s="8">
        <v>3</v>
      </c>
      <c r="E64">
        <v>3454.5140000000001</v>
      </c>
      <c r="F64">
        <v>0</v>
      </c>
      <c r="G64">
        <v>0</v>
      </c>
      <c r="H64">
        <v>934.71699999999998</v>
      </c>
      <c r="I64">
        <v>0</v>
      </c>
      <c r="J64">
        <v>348.488</v>
      </c>
      <c r="K64">
        <v>283.15800000000002</v>
      </c>
      <c r="L64">
        <v>4694.2870000000003</v>
      </c>
      <c r="M64">
        <v>0</v>
      </c>
      <c r="N64">
        <v>0</v>
      </c>
      <c r="O64">
        <v>0</v>
      </c>
      <c r="P64">
        <v>0</v>
      </c>
      <c r="Q64">
        <v>171.011</v>
      </c>
      <c r="R64">
        <v>219.952</v>
      </c>
      <c r="S64">
        <v>260.52699999999999</v>
      </c>
      <c r="T64">
        <v>657.33399999999995</v>
      </c>
      <c r="U64">
        <v>760.68799999999999</v>
      </c>
      <c r="V64">
        <v>0</v>
      </c>
      <c r="W64">
        <v>0</v>
      </c>
      <c r="X64">
        <v>0</v>
      </c>
      <c r="Y64">
        <v>3807.5309999999999</v>
      </c>
      <c r="Z64">
        <v>0</v>
      </c>
      <c r="AA64">
        <v>303.62799999999999</v>
      </c>
      <c r="AB64">
        <v>0</v>
      </c>
      <c r="AC64">
        <v>699.06399999999996</v>
      </c>
      <c r="AD64">
        <v>0</v>
      </c>
      <c r="AE64">
        <v>4113.0079999999998</v>
      </c>
      <c r="AF64">
        <v>2511.9160000000002</v>
      </c>
      <c r="AG64">
        <v>0</v>
      </c>
      <c r="AH64">
        <v>0</v>
      </c>
    </row>
    <row r="65" spans="1:34" ht="15.75" x14ac:dyDescent="0.25">
      <c r="A65" s="7" t="s">
        <v>121</v>
      </c>
      <c r="B65" s="7" t="s">
        <v>122</v>
      </c>
      <c r="C65" s="8">
        <v>3</v>
      </c>
      <c r="D65" s="8">
        <v>3</v>
      </c>
      <c r="E65">
        <v>1506.895</v>
      </c>
      <c r="F65">
        <v>0</v>
      </c>
      <c r="G65">
        <v>0</v>
      </c>
      <c r="H65">
        <v>55.755000000000003</v>
      </c>
      <c r="I65">
        <v>0</v>
      </c>
      <c r="J65">
        <v>122.79900000000001</v>
      </c>
      <c r="K65">
        <v>15.837</v>
      </c>
      <c r="L65">
        <v>2541.42</v>
      </c>
      <c r="M65">
        <v>0</v>
      </c>
      <c r="N65">
        <v>0</v>
      </c>
      <c r="O65">
        <v>0</v>
      </c>
      <c r="P65">
        <v>0</v>
      </c>
      <c r="Q65">
        <v>70.424000000000007</v>
      </c>
      <c r="R65">
        <v>53.996000000000002</v>
      </c>
      <c r="S65">
        <v>0</v>
      </c>
      <c r="T65">
        <v>63.347999999999999</v>
      </c>
      <c r="U65">
        <v>130.50700000000001</v>
      </c>
      <c r="V65">
        <v>0</v>
      </c>
      <c r="W65">
        <v>0</v>
      </c>
      <c r="X65">
        <v>0</v>
      </c>
      <c r="Y65">
        <v>948.85699999999997</v>
      </c>
      <c r="Z65">
        <v>0</v>
      </c>
      <c r="AA65">
        <v>19.484999999999999</v>
      </c>
      <c r="AB65">
        <v>0</v>
      </c>
      <c r="AC65">
        <v>150.67400000000001</v>
      </c>
      <c r="AD65">
        <v>0</v>
      </c>
      <c r="AE65">
        <v>117.312</v>
      </c>
      <c r="AF65">
        <v>872.17600000000004</v>
      </c>
      <c r="AG65">
        <v>0</v>
      </c>
      <c r="AH65">
        <v>0</v>
      </c>
    </row>
    <row r="66" spans="1:34" ht="15.75" x14ac:dyDescent="0.25">
      <c r="A66" s="7" t="s">
        <v>123</v>
      </c>
      <c r="B66" s="7" t="s">
        <v>124</v>
      </c>
      <c r="C66" s="8">
        <v>3</v>
      </c>
      <c r="D66" s="8">
        <v>3</v>
      </c>
      <c r="E66">
        <v>12407.635</v>
      </c>
      <c r="F66">
        <v>0</v>
      </c>
      <c r="G66">
        <v>0</v>
      </c>
      <c r="H66">
        <v>2689.7959999999998</v>
      </c>
      <c r="I66">
        <v>0</v>
      </c>
      <c r="J66">
        <v>997.37</v>
      </c>
      <c r="K66">
        <v>1144.7940000000001</v>
      </c>
      <c r="L66">
        <v>13166.848</v>
      </c>
      <c r="M66">
        <v>0</v>
      </c>
      <c r="N66">
        <v>0</v>
      </c>
      <c r="O66">
        <v>0</v>
      </c>
      <c r="P66">
        <v>1334.3420000000001</v>
      </c>
      <c r="Q66">
        <v>604.86199999999997</v>
      </c>
      <c r="R66">
        <v>214.95400000000001</v>
      </c>
      <c r="S66">
        <v>930.06200000000001</v>
      </c>
      <c r="T66">
        <v>1685.5509999999999</v>
      </c>
      <c r="U66">
        <v>2021.3230000000001</v>
      </c>
      <c r="V66">
        <v>0</v>
      </c>
      <c r="W66">
        <v>0</v>
      </c>
      <c r="X66">
        <v>0</v>
      </c>
      <c r="Y66">
        <v>12239.598</v>
      </c>
      <c r="Z66">
        <v>0</v>
      </c>
      <c r="AA66">
        <v>539.33500000000004</v>
      </c>
      <c r="AB66">
        <v>0</v>
      </c>
      <c r="AC66">
        <v>1602.6310000000001</v>
      </c>
      <c r="AD66">
        <v>0</v>
      </c>
      <c r="AE66">
        <v>7033.9359999999997</v>
      </c>
      <c r="AF66">
        <v>3021.7579999999998</v>
      </c>
      <c r="AG66">
        <v>0</v>
      </c>
      <c r="AH66">
        <v>0</v>
      </c>
    </row>
    <row r="67" spans="1:34" ht="15.75" x14ac:dyDescent="0.25">
      <c r="A67" s="7" t="s">
        <v>125</v>
      </c>
      <c r="B67" s="7" t="s">
        <v>126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127</v>
      </c>
      <c r="B68" s="7" t="s">
        <v>128</v>
      </c>
      <c r="C68" s="8">
        <v>3</v>
      </c>
      <c r="D68" s="8">
        <v>3</v>
      </c>
      <c r="E68">
        <v>1001.7619999999999</v>
      </c>
      <c r="F68">
        <v>0</v>
      </c>
      <c r="G68">
        <v>0</v>
      </c>
      <c r="H68">
        <v>456.24900000000002</v>
      </c>
      <c r="I68">
        <v>0</v>
      </c>
      <c r="J68">
        <v>362.197</v>
      </c>
      <c r="K68">
        <v>132.197</v>
      </c>
      <c r="L68">
        <v>440.83499999999998</v>
      </c>
      <c r="M68">
        <v>0</v>
      </c>
      <c r="N68">
        <v>0</v>
      </c>
      <c r="O68">
        <v>0</v>
      </c>
      <c r="P68">
        <v>0</v>
      </c>
      <c r="Q68">
        <v>173.357</v>
      </c>
      <c r="R68">
        <v>73.506</v>
      </c>
      <c r="S68">
        <v>117.55800000000001</v>
      </c>
      <c r="T68">
        <v>104.3</v>
      </c>
      <c r="U68">
        <v>180.22900000000001</v>
      </c>
      <c r="V68">
        <v>0</v>
      </c>
      <c r="W68">
        <v>0</v>
      </c>
      <c r="X68">
        <v>0</v>
      </c>
      <c r="Y68">
        <v>776.79100000000005</v>
      </c>
      <c r="Z68">
        <v>0</v>
      </c>
      <c r="AA68">
        <v>39.348999999999997</v>
      </c>
      <c r="AB68">
        <v>0</v>
      </c>
      <c r="AC68">
        <v>139.15100000000001</v>
      </c>
      <c r="AD68">
        <v>0</v>
      </c>
      <c r="AE68">
        <v>367.66399999999999</v>
      </c>
      <c r="AF68">
        <v>1105.328</v>
      </c>
      <c r="AG68">
        <v>0</v>
      </c>
      <c r="AH68">
        <v>0</v>
      </c>
    </row>
    <row r="69" spans="1:34" ht="15.75" x14ac:dyDescent="0.25">
      <c r="A69" s="7" t="s">
        <v>129</v>
      </c>
      <c r="B69" s="7" t="s">
        <v>130</v>
      </c>
      <c r="C69" s="8">
        <v>3</v>
      </c>
      <c r="D69" s="8">
        <v>3</v>
      </c>
      <c r="E69">
        <v>220.416</v>
      </c>
      <c r="F69">
        <v>0</v>
      </c>
      <c r="G69">
        <v>0</v>
      </c>
      <c r="H69">
        <v>36.084000000000003</v>
      </c>
      <c r="I69">
        <v>0</v>
      </c>
      <c r="J69">
        <v>22.757999999999999</v>
      </c>
      <c r="K69">
        <v>4.173</v>
      </c>
      <c r="L69">
        <v>311.24700000000001</v>
      </c>
      <c r="M69">
        <v>0</v>
      </c>
      <c r="N69">
        <v>0</v>
      </c>
      <c r="O69">
        <v>0</v>
      </c>
      <c r="P69">
        <v>0</v>
      </c>
      <c r="Q69">
        <v>12.397</v>
      </c>
      <c r="R69">
        <v>0</v>
      </c>
      <c r="S69">
        <v>0</v>
      </c>
      <c r="T69">
        <v>26.62</v>
      </c>
      <c r="U69">
        <v>25.914000000000001</v>
      </c>
      <c r="V69">
        <v>0</v>
      </c>
      <c r="W69">
        <v>0</v>
      </c>
      <c r="X69">
        <v>0</v>
      </c>
      <c r="Y69">
        <v>213.40199999999999</v>
      </c>
      <c r="Z69">
        <v>0</v>
      </c>
      <c r="AA69">
        <v>6.4409999999999998</v>
      </c>
      <c r="AB69">
        <v>0</v>
      </c>
      <c r="AC69">
        <v>21.013000000000002</v>
      </c>
      <c r="AD69">
        <v>0</v>
      </c>
      <c r="AE69">
        <v>0</v>
      </c>
      <c r="AF69">
        <v>150.57900000000001</v>
      </c>
      <c r="AG69">
        <v>0</v>
      </c>
      <c r="AH69">
        <v>0</v>
      </c>
    </row>
    <row r="70" spans="1:34" ht="15.75" x14ac:dyDescent="0.25">
      <c r="A70" s="7" t="s">
        <v>131</v>
      </c>
      <c r="B70" s="7" t="s">
        <v>132</v>
      </c>
      <c r="C70" s="8">
        <v>3</v>
      </c>
      <c r="D70" s="8">
        <v>3</v>
      </c>
      <c r="E70">
        <v>1765.73</v>
      </c>
      <c r="F70">
        <v>0</v>
      </c>
      <c r="G70">
        <v>0</v>
      </c>
      <c r="H70">
        <v>348.99</v>
      </c>
      <c r="I70">
        <v>0</v>
      </c>
      <c r="J70">
        <v>200.96899999999999</v>
      </c>
      <c r="K70">
        <v>51.231999999999999</v>
      </c>
      <c r="L70">
        <v>1668.5429999999999</v>
      </c>
      <c r="M70">
        <v>0</v>
      </c>
      <c r="N70">
        <v>0</v>
      </c>
      <c r="O70">
        <v>0</v>
      </c>
      <c r="P70">
        <v>0</v>
      </c>
      <c r="Q70">
        <v>193.803</v>
      </c>
      <c r="R70">
        <v>74.396000000000001</v>
      </c>
      <c r="S70">
        <v>161.87799999999999</v>
      </c>
      <c r="T70">
        <v>278.435</v>
      </c>
      <c r="U70">
        <v>272.55700000000002</v>
      </c>
      <c r="V70">
        <v>0</v>
      </c>
      <c r="W70">
        <v>0</v>
      </c>
      <c r="X70">
        <v>0</v>
      </c>
      <c r="Y70">
        <v>662.93600000000004</v>
      </c>
      <c r="Z70">
        <v>0</v>
      </c>
      <c r="AA70">
        <v>75.400000000000006</v>
      </c>
      <c r="AB70">
        <v>0</v>
      </c>
      <c r="AC70">
        <v>663.10799999999995</v>
      </c>
      <c r="AD70">
        <v>0</v>
      </c>
      <c r="AE70">
        <v>0</v>
      </c>
      <c r="AF70">
        <v>450.88900000000001</v>
      </c>
      <c r="AG70">
        <v>0</v>
      </c>
      <c r="AH70">
        <v>0</v>
      </c>
    </row>
    <row r="71" spans="1:34" ht="15.75" x14ac:dyDescent="0.25">
      <c r="A71" s="7" t="s">
        <v>133</v>
      </c>
      <c r="B71" s="7" t="s">
        <v>134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135</v>
      </c>
      <c r="B72" s="7" t="s">
        <v>136</v>
      </c>
      <c r="C72" s="8">
        <v>6</v>
      </c>
      <c r="D72" s="8">
        <v>6</v>
      </c>
      <c r="E72">
        <v>224.429</v>
      </c>
      <c r="F72">
        <v>0</v>
      </c>
      <c r="G72">
        <v>0</v>
      </c>
      <c r="H72">
        <v>33.372</v>
      </c>
      <c r="I72">
        <v>0</v>
      </c>
      <c r="J72">
        <v>21.692</v>
      </c>
      <c r="K72">
        <v>4.1719999999999997</v>
      </c>
      <c r="L72">
        <v>240.53800000000001</v>
      </c>
      <c r="M72">
        <v>0</v>
      </c>
      <c r="N72">
        <v>0</v>
      </c>
      <c r="O72">
        <v>0</v>
      </c>
      <c r="P72">
        <v>0</v>
      </c>
      <c r="Q72">
        <v>15.018000000000001</v>
      </c>
      <c r="R72">
        <v>8.343</v>
      </c>
      <c r="S72">
        <v>0</v>
      </c>
      <c r="T72">
        <v>18.771999999999998</v>
      </c>
      <c r="U72">
        <v>8.343</v>
      </c>
      <c r="V72">
        <v>0</v>
      </c>
      <c r="W72">
        <v>0</v>
      </c>
      <c r="X72">
        <v>0</v>
      </c>
      <c r="Y72">
        <v>83.430999999999997</v>
      </c>
      <c r="Z72">
        <v>0</v>
      </c>
      <c r="AA72">
        <v>2.5030000000000001</v>
      </c>
      <c r="AB72">
        <v>0</v>
      </c>
      <c r="AC72">
        <v>0</v>
      </c>
      <c r="AD72">
        <v>0</v>
      </c>
      <c r="AE72">
        <v>0</v>
      </c>
      <c r="AF72">
        <v>1365.8589999999999</v>
      </c>
      <c r="AG72">
        <v>0</v>
      </c>
      <c r="AH72">
        <v>0</v>
      </c>
    </row>
    <row r="73" spans="1:34" ht="15.75" x14ac:dyDescent="0.25">
      <c r="A73" s="7" t="s">
        <v>137</v>
      </c>
      <c r="B73" s="7" t="s">
        <v>138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139</v>
      </c>
      <c r="B74" s="7" t="s">
        <v>140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141</v>
      </c>
      <c r="B75" s="7" t="s">
        <v>142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143</v>
      </c>
      <c r="B76" s="7" t="s">
        <v>144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145</v>
      </c>
      <c r="B77" s="7" t="s">
        <v>146</v>
      </c>
      <c r="C77" s="8">
        <v>6</v>
      </c>
      <c r="D77" s="8">
        <v>6</v>
      </c>
      <c r="E77">
        <v>760.41300000000001</v>
      </c>
      <c r="F77">
        <v>0</v>
      </c>
      <c r="G77">
        <v>0</v>
      </c>
      <c r="H77">
        <v>149.36699999999999</v>
      </c>
      <c r="I77">
        <v>0</v>
      </c>
      <c r="J77">
        <v>91.656999999999996</v>
      </c>
      <c r="K77">
        <v>20.367999999999999</v>
      </c>
      <c r="L77">
        <v>953.91099999999994</v>
      </c>
      <c r="M77">
        <v>0</v>
      </c>
      <c r="N77">
        <v>0</v>
      </c>
      <c r="O77">
        <v>0</v>
      </c>
      <c r="P77">
        <v>0</v>
      </c>
      <c r="Q77">
        <v>57.71</v>
      </c>
      <c r="R77">
        <v>33.947000000000003</v>
      </c>
      <c r="S77">
        <v>0</v>
      </c>
      <c r="T77">
        <v>112.02500000000001</v>
      </c>
      <c r="U77">
        <v>108.63</v>
      </c>
      <c r="V77">
        <v>0</v>
      </c>
      <c r="W77">
        <v>0</v>
      </c>
      <c r="X77">
        <v>0</v>
      </c>
      <c r="Y77">
        <v>936.93700000000001</v>
      </c>
      <c r="Z77">
        <v>0</v>
      </c>
      <c r="AA77">
        <v>27.158000000000001</v>
      </c>
      <c r="AB77">
        <v>0</v>
      </c>
      <c r="AC77">
        <v>166.34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147</v>
      </c>
      <c r="B78" s="7" t="s">
        <v>148</v>
      </c>
      <c r="C78" s="8">
        <v>6</v>
      </c>
      <c r="D78" s="8">
        <v>6</v>
      </c>
      <c r="E78">
        <v>1487.0329999999999</v>
      </c>
      <c r="F78">
        <v>0</v>
      </c>
      <c r="G78">
        <v>0</v>
      </c>
      <c r="H78">
        <v>201.661</v>
      </c>
      <c r="I78">
        <v>0</v>
      </c>
      <c r="J78">
        <v>125.389</v>
      </c>
      <c r="K78">
        <v>23.96</v>
      </c>
      <c r="L78">
        <v>1905.7280000000001</v>
      </c>
      <c r="M78">
        <v>0</v>
      </c>
      <c r="N78">
        <v>0</v>
      </c>
      <c r="O78">
        <v>0</v>
      </c>
      <c r="P78">
        <v>0</v>
      </c>
      <c r="Q78">
        <v>75.200999999999993</v>
      </c>
      <c r="R78">
        <v>50.975999999999999</v>
      </c>
      <c r="S78">
        <v>0</v>
      </c>
      <c r="T78">
        <v>141.71100000000001</v>
      </c>
      <c r="U78">
        <v>112.232</v>
      </c>
      <c r="V78">
        <v>0</v>
      </c>
      <c r="W78">
        <v>0</v>
      </c>
      <c r="X78">
        <v>0</v>
      </c>
      <c r="Y78">
        <v>1014.9059999999999</v>
      </c>
      <c r="Z78">
        <v>0</v>
      </c>
      <c r="AA78">
        <v>31.585999999999999</v>
      </c>
      <c r="AB78">
        <v>0</v>
      </c>
      <c r="AC78">
        <v>0</v>
      </c>
      <c r="AD78">
        <v>0</v>
      </c>
      <c r="AE78">
        <v>0</v>
      </c>
      <c r="AF78">
        <v>639.14800000000002</v>
      </c>
      <c r="AG78">
        <v>0</v>
      </c>
      <c r="AH78">
        <v>0</v>
      </c>
    </row>
    <row r="79" spans="1:34" ht="15.75" x14ac:dyDescent="0.25">
      <c r="A79" s="7" t="s">
        <v>149</v>
      </c>
      <c r="B79" s="7" t="s">
        <v>150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151</v>
      </c>
      <c r="B80" s="7" t="s">
        <v>152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153</v>
      </c>
      <c r="B81" s="7" t="s">
        <v>154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155</v>
      </c>
      <c r="B82" s="7" t="s">
        <v>156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157</v>
      </c>
      <c r="B83" s="7" t="s">
        <v>158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159</v>
      </c>
      <c r="B84" s="7" t="s">
        <v>160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161</v>
      </c>
      <c r="B85" s="7" t="s">
        <v>162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163</v>
      </c>
      <c r="B86" s="7" t="s">
        <v>164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165</v>
      </c>
      <c r="B87" s="7" t="s">
        <v>166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167</v>
      </c>
      <c r="B88" s="7" t="s">
        <v>168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169</v>
      </c>
      <c r="B89" s="7" t="s">
        <v>170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171</v>
      </c>
      <c r="B90" s="7" t="s">
        <v>172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173</v>
      </c>
      <c r="B91" s="7" t="s">
        <v>174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175</v>
      </c>
      <c r="B92" s="7" t="s">
        <v>176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177</v>
      </c>
      <c r="B93" s="7" t="s">
        <v>178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179</v>
      </c>
      <c r="B94" s="7" t="s">
        <v>180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181</v>
      </c>
      <c r="B95" s="7" t="s">
        <v>182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183</v>
      </c>
      <c r="B96" s="7" t="s">
        <v>184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185</v>
      </c>
      <c r="B97" s="7" t="s">
        <v>186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187</v>
      </c>
      <c r="B98" s="7" t="s">
        <v>188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189</v>
      </c>
      <c r="B99" s="7" t="s">
        <v>190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191</v>
      </c>
      <c r="B100" s="7" t="s">
        <v>192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193</v>
      </c>
      <c r="B101" s="7" t="s">
        <v>194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195</v>
      </c>
      <c r="B102" s="7" t="s">
        <v>196</v>
      </c>
      <c r="C102" s="8">
        <v>4</v>
      </c>
      <c r="D102" s="8">
        <v>4</v>
      </c>
      <c r="E102">
        <v>0</v>
      </c>
      <c r="F102">
        <v>0</v>
      </c>
      <c r="G102">
        <v>19928.11</v>
      </c>
      <c r="H102">
        <v>6074.32</v>
      </c>
      <c r="I102">
        <v>0</v>
      </c>
      <c r="J102">
        <v>2216.6469999999999</v>
      </c>
      <c r="K102">
        <v>2636.614</v>
      </c>
      <c r="L102">
        <v>0</v>
      </c>
      <c r="M102">
        <v>0</v>
      </c>
      <c r="N102">
        <v>21243.205999999998</v>
      </c>
      <c r="O102">
        <v>0</v>
      </c>
      <c r="P102">
        <v>1525.25</v>
      </c>
      <c r="Q102">
        <v>409.75200000000001</v>
      </c>
      <c r="R102">
        <v>895.69600000000003</v>
      </c>
      <c r="S102">
        <v>2564.5369999999998</v>
      </c>
      <c r="T102">
        <v>5150.3580000000002</v>
      </c>
      <c r="U102">
        <v>1245.2349999999999</v>
      </c>
      <c r="V102">
        <v>7679.7259999999997</v>
      </c>
      <c r="W102">
        <v>0</v>
      </c>
      <c r="X102">
        <v>0</v>
      </c>
      <c r="Y102">
        <v>16312.897000000001</v>
      </c>
      <c r="Z102">
        <v>2647.7109999999998</v>
      </c>
      <c r="AA102">
        <v>1340.6569999999999</v>
      </c>
      <c r="AB102">
        <v>0</v>
      </c>
      <c r="AC102">
        <v>191.298</v>
      </c>
      <c r="AD102">
        <v>568.16300000000001</v>
      </c>
      <c r="AE102">
        <v>22829.883000000002</v>
      </c>
      <c r="AF102">
        <v>13429.795</v>
      </c>
      <c r="AG102">
        <v>0</v>
      </c>
      <c r="AH102">
        <v>0</v>
      </c>
    </row>
    <row r="103" spans="1:34" ht="15.75" x14ac:dyDescent="0.25">
      <c r="A103" s="7" t="s">
        <v>197</v>
      </c>
      <c r="B103" s="7" t="s">
        <v>198</v>
      </c>
      <c r="C103" s="8">
        <v>4</v>
      </c>
      <c r="D103" s="8">
        <v>4</v>
      </c>
      <c r="E103">
        <v>0</v>
      </c>
      <c r="F103">
        <v>0</v>
      </c>
      <c r="G103">
        <v>637.90300000000002</v>
      </c>
      <c r="H103">
        <v>3660.9929999999999</v>
      </c>
      <c r="I103">
        <v>0</v>
      </c>
      <c r="J103">
        <v>1391.2249999999999</v>
      </c>
      <c r="K103">
        <v>1229.5840000000001</v>
      </c>
      <c r="L103">
        <v>694.99099999999999</v>
      </c>
      <c r="M103">
        <v>0</v>
      </c>
      <c r="N103">
        <v>1469.434</v>
      </c>
      <c r="O103">
        <v>0</v>
      </c>
      <c r="P103">
        <v>2205.1729999999998</v>
      </c>
      <c r="Q103">
        <v>236.01599999999999</v>
      </c>
      <c r="R103">
        <v>619.35799999999995</v>
      </c>
      <c r="S103">
        <v>1395.1959999999999</v>
      </c>
      <c r="T103">
        <v>3246.3780000000002</v>
      </c>
      <c r="U103">
        <v>762.18</v>
      </c>
      <c r="V103">
        <v>4573.2449999999999</v>
      </c>
      <c r="W103">
        <v>0</v>
      </c>
      <c r="X103">
        <v>0</v>
      </c>
      <c r="Y103">
        <v>8672.348</v>
      </c>
      <c r="Z103">
        <v>1954.7829999999999</v>
      </c>
      <c r="AA103">
        <v>801.17499999999995</v>
      </c>
      <c r="AB103">
        <v>0</v>
      </c>
      <c r="AC103">
        <v>169.619</v>
      </c>
      <c r="AD103">
        <v>713.67499999999995</v>
      </c>
      <c r="AE103">
        <v>6554.67</v>
      </c>
      <c r="AF103">
        <v>12275.268</v>
      </c>
      <c r="AG103">
        <v>0</v>
      </c>
      <c r="AH103">
        <v>0</v>
      </c>
    </row>
    <row r="104" spans="1:34" ht="15.75" x14ac:dyDescent="0.25">
      <c r="A104" s="7" t="s">
        <v>199</v>
      </c>
      <c r="B104" s="7" t="s">
        <v>200</v>
      </c>
      <c r="C104" s="8">
        <v>4</v>
      </c>
      <c r="D104" s="8">
        <v>4</v>
      </c>
      <c r="E104">
        <v>382.8</v>
      </c>
      <c r="F104">
        <v>0</v>
      </c>
      <c r="G104">
        <v>0</v>
      </c>
      <c r="H104">
        <v>1869.174</v>
      </c>
      <c r="I104">
        <v>0</v>
      </c>
      <c r="J104">
        <v>333.07499999999999</v>
      </c>
      <c r="K104">
        <v>450.58199999999999</v>
      </c>
      <c r="L104">
        <v>414.7</v>
      </c>
      <c r="M104">
        <v>0</v>
      </c>
      <c r="N104">
        <v>0</v>
      </c>
      <c r="O104">
        <v>0</v>
      </c>
      <c r="P104">
        <v>213.26400000000001</v>
      </c>
      <c r="Q104">
        <v>77.350999999999999</v>
      </c>
      <c r="R104">
        <v>376.49700000000001</v>
      </c>
      <c r="S104">
        <v>958.14300000000003</v>
      </c>
      <c r="T104">
        <v>2528.152</v>
      </c>
      <c r="U104">
        <v>214.74100000000001</v>
      </c>
      <c r="V104">
        <v>2736.2719999999999</v>
      </c>
      <c r="W104">
        <v>0</v>
      </c>
      <c r="X104">
        <v>0</v>
      </c>
      <c r="Y104">
        <v>2025.1559999999999</v>
      </c>
      <c r="Z104">
        <v>792.173</v>
      </c>
      <c r="AA104">
        <v>325.80700000000002</v>
      </c>
      <c r="AB104">
        <v>0</v>
      </c>
      <c r="AC104">
        <v>68.421999999999997</v>
      </c>
      <c r="AD104">
        <v>330.79399999999998</v>
      </c>
      <c r="AE104">
        <v>0</v>
      </c>
      <c r="AF104">
        <v>4706.4930000000004</v>
      </c>
      <c r="AG104">
        <v>0</v>
      </c>
      <c r="AH104">
        <v>0</v>
      </c>
    </row>
    <row r="105" spans="1:34" ht="15.75" x14ac:dyDescent="0.25">
      <c r="A105" s="7" t="s">
        <v>201</v>
      </c>
      <c r="B105" s="7" t="s">
        <v>202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ht="15.75" x14ac:dyDescent="0.25">
      <c r="A106" s="7" t="s">
        <v>203</v>
      </c>
      <c r="B106" s="7" t="s">
        <v>204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205</v>
      </c>
      <c r="B107" s="7" t="s">
        <v>206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207</v>
      </c>
      <c r="B108" s="7" t="s">
        <v>208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209</v>
      </c>
      <c r="B109" s="7" t="s">
        <v>210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118.086</v>
      </c>
      <c r="T109">
        <v>0</v>
      </c>
      <c r="U109">
        <v>0</v>
      </c>
      <c r="V109">
        <v>197.447</v>
      </c>
      <c r="W109">
        <v>0</v>
      </c>
      <c r="X109">
        <v>0</v>
      </c>
      <c r="Y109">
        <v>0</v>
      </c>
      <c r="Z109">
        <v>57.866999999999997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</row>
    <row r="110" spans="1:34" ht="15.75" x14ac:dyDescent="0.25">
      <c r="A110" s="7" t="s">
        <v>211</v>
      </c>
      <c r="B110" s="7" t="s">
        <v>212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1748.1289999999999</v>
      </c>
      <c r="I110">
        <v>0</v>
      </c>
      <c r="J110">
        <v>318.84699999999998</v>
      </c>
      <c r="K110">
        <v>407.06700000000001</v>
      </c>
      <c r="L110">
        <v>0</v>
      </c>
      <c r="M110">
        <v>0</v>
      </c>
      <c r="N110">
        <v>0</v>
      </c>
      <c r="O110">
        <v>0</v>
      </c>
      <c r="P110">
        <v>206.114</v>
      </c>
      <c r="Q110">
        <v>63.436</v>
      </c>
      <c r="R110">
        <v>269.04500000000002</v>
      </c>
      <c r="S110">
        <v>820.92200000000003</v>
      </c>
      <c r="T110">
        <v>2268.509</v>
      </c>
      <c r="U110">
        <v>449.91</v>
      </c>
      <c r="V110">
        <v>1571.6320000000001</v>
      </c>
      <c r="W110">
        <v>0</v>
      </c>
      <c r="X110">
        <v>0</v>
      </c>
      <c r="Y110">
        <v>2339.4250000000002</v>
      </c>
      <c r="Z110">
        <v>653.50400000000002</v>
      </c>
      <c r="AA110">
        <v>158.82499999999999</v>
      </c>
      <c r="AB110">
        <v>0</v>
      </c>
      <c r="AC110">
        <v>0</v>
      </c>
      <c r="AD110">
        <v>237.18899999999999</v>
      </c>
      <c r="AE110">
        <v>905.03800000000001</v>
      </c>
      <c r="AF110">
        <v>3950.3580000000002</v>
      </c>
      <c r="AG110">
        <v>0</v>
      </c>
      <c r="AH110">
        <v>0</v>
      </c>
    </row>
    <row r="111" spans="1:34" ht="15.75" x14ac:dyDescent="0.25">
      <c r="A111" s="7" t="s">
        <v>213</v>
      </c>
      <c r="B111" s="7" t="s">
        <v>214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215</v>
      </c>
      <c r="B112" s="7" t="s">
        <v>216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217</v>
      </c>
      <c r="B113" s="7" t="s">
        <v>218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219</v>
      </c>
      <c r="B114" s="7" t="s">
        <v>220</v>
      </c>
      <c r="C114" s="8">
        <v>4</v>
      </c>
      <c r="D114" s="8">
        <v>4</v>
      </c>
      <c r="E114">
        <v>5831.44</v>
      </c>
      <c r="F114">
        <v>0</v>
      </c>
      <c r="G114">
        <v>36069.930999999997</v>
      </c>
      <c r="H114">
        <v>1658.329</v>
      </c>
      <c r="I114">
        <v>0</v>
      </c>
      <c r="J114">
        <v>558.32100000000003</v>
      </c>
      <c r="K114">
        <v>490.42500000000001</v>
      </c>
      <c r="L114">
        <v>7688.45</v>
      </c>
      <c r="M114">
        <v>0</v>
      </c>
      <c r="N114">
        <v>39795.277000000002</v>
      </c>
      <c r="O114">
        <v>0</v>
      </c>
      <c r="P114">
        <v>0</v>
      </c>
      <c r="Q114">
        <v>18.202000000000002</v>
      </c>
      <c r="R114">
        <v>44.079000000000001</v>
      </c>
      <c r="S114">
        <v>997.27200000000005</v>
      </c>
      <c r="T114">
        <v>849.13</v>
      </c>
      <c r="U114">
        <v>0</v>
      </c>
      <c r="V114">
        <v>4221.1329999999998</v>
      </c>
      <c r="W114">
        <v>0</v>
      </c>
      <c r="X114">
        <v>3053.1149999999998</v>
      </c>
      <c r="Y114">
        <v>19818.04</v>
      </c>
      <c r="Z114">
        <v>508.04599999999999</v>
      </c>
      <c r="AA114">
        <v>364.16300000000001</v>
      </c>
      <c r="AB114">
        <v>0</v>
      </c>
      <c r="AC114">
        <v>236.37100000000001</v>
      </c>
      <c r="AD114">
        <v>104.825</v>
      </c>
      <c r="AE114">
        <v>7700.98</v>
      </c>
      <c r="AF114">
        <v>1852.8</v>
      </c>
      <c r="AG114">
        <v>0</v>
      </c>
      <c r="AH114">
        <v>0</v>
      </c>
    </row>
    <row r="115" spans="1:34" ht="15.75" x14ac:dyDescent="0.25">
      <c r="A115" s="7" t="s">
        <v>221</v>
      </c>
      <c r="B115" s="7" t="s">
        <v>222</v>
      </c>
      <c r="C115" s="8">
        <v>4</v>
      </c>
      <c r="D115" s="8">
        <v>4</v>
      </c>
      <c r="E115">
        <v>5288.7120000000004</v>
      </c>
      <c r="F115">
        <v>28932.013999999999</v>
      </c>
      <c r="G115">
        <v>0</v>
      </c>
      <c r="H115">
        <v>6978.0940000000001</v>
      </c>
      <c r="I115">
        <v>0</v>
      </c>
      <c r="J115">
        <v>2834.8980000000001</v>
      </c>
      <c r="K115">
        <v>3381.3829999999998</v>
      </c>
      <c r="L115">
        <v>5635.9620000000004</v>
      </c>
      <c r="M115">
        <v>35214.057999999997</v>
      </c>
      <c r="N115">
        <v>0</v>
      </c>
      <c r="O115">
        <v>0</v>
      </c>
      <c r="P115">
        <v>3556.8580000000002</v>
      </c>
      <c r="Q115">
        <v>438.233</v>
      </c>
      <c r="R115">
        <v>1045.559</v>
      </c>
      <c r="S115">
        <v>3141.4540000000002</v>
      </c>
      <c r="T115">
        <v>5442.82</v>
      </c>
      <c r="U115">
        <v>2296.7979999999998</v>
      </c>
      <c r="V115">
        <v>14607.929</v>
      </c>
      <c r="W115">
        <v>12692.825000000001</v>
      </c>
      <c r="X115">
        <v>3261.0889999999999</v>
      </c>
      <c r="Y115">
        <v>35844.300000000003</v>
      </c>
      <c r="Z115">
        <v>12921.49</v>
      </c>
      <c r="AA115">
        <v>1570.8330000000001</v>
      </c>
      <c r="AB115">
        <v>11423.710999999999</v>
      </c>
      <c r="AC115">
        <v>602.524</v>
      </c>
      <c r="AD115">
        <v>910.18200000000002</v>
      </c>
      <c r="AE115">
        <v>23473.471000000001</v>
      </c>
      <c r="AF115">
        <v>23298.511999999999</v>
      </c>
      <c r="AG115">
        <v>0</v>
      </c>
      <c r="AH115">
        <v>0</v>
      </c>
    </row>
    <row r="116" spans="1:34" ht="15.75" x14ac:dyDescent="0.25">
      <c r="A116" s="7" t="s">
        <v>223</v>
      </c>
      <c r="B116" s="7" t="s">
        <v>224</v>
      </c>
      <c r="C116" s="8">
        <v>4</v>
      </c>
      <c r="D116" s="8">
        <v>3</v>
      </c>
      <c r="E116">
        <v>10485.130999999999</v>
      </c>
      <c r="F116">
        <v>0</v>
      </c>
      <c r="G116">
        <v>0</v>
      </c>
      <c r="H116">
        <v>597.65099999999995</v>
      </c>
      <c r="I116">
        <v>0</v>
      </c>
      <c r="J116">
        <v>3634.922</v>
      </c>
      <c r="K116">
        <v>1214.1980000000001</v>
      </c>
      <c r="L116">
        <v>11616.221</v>
      </c>
      <c r="M116">
        <v>0</v>
      </c>
      <c r="N116">
        <v>0</v>
      </c>
      <c r="O116">
        <v>0</v>
      </c>
      <c r="P116">
        <v>7948.3180000000002</v>
      </c>
      <c r="Q116">
        <v>860.23800000000006</v>
      </c>
      <c r="R116">
        <v>0</v>
      </c>
      <c r="S116">
        <v>1163.5830000000001</v>
      </c>
      <c r="T116">
        <v>2489.8809999999999</v>
      </c>
      <c r="U116">
        <v>8044.9129999999996</v>
      </c>
      <c r="V116">
        <v>0</v>
      </c>
      <c r="W116">
        <v>0</v>
      </c>
      <c r="X116">
        <v>5248.8810000000003</v>
      </c>
      <c r="Y116">
        <v>61201.696000000004</v>
      </c>
      <c r="Z116">
        <v>0</v>
      </c>
      <c r="AA116">
        <v>1028.5309999999999</v>
      </c>
      <c r="AB116">
        <v>0</v>
      </c>
      <c r="AC116">
        <v>909.07799999999997</v>
      </c>
      <c r="AD116">
        <v>0</v>
      </c>
      <c r="AE116">
        <v>19721.953000000001</v>
      </c>
      <c r="AF116">
        <v>3774.587</v>
      </c>
      <c r="AG116">
        <v>0</v>
      </c>
      <c r="AH116">
        <v>0</v>
      </c>
    </row>
    <row r="117" spans="1:34" ht="15.75" x14ac:dyDescent="0.25">
      <c r="A117" s="7" t="s">
        <v>225</v>
      </c>
      <c r="B117" s="7" t="s">
        <v>226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227</v>
      </c>
      <c r="B118" s="7" t="s">
        <v>228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229</v>
      </c>
      <c r="B119" s="7" t="s">
        <v>230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231</v>
      </c>
      <c r="B120" s="7" t="s">
        <v>232</v>
      </c>
      <c r="C120" s="8">
        <v>4</v>
      </c>
      <c r="D120" s="8">
        <v>4</v>
      </c>
      <c r="E120">
        <v>1595.0630000000001</v>
      </c>
      <c r="F120">
        <v>27523.86</v>
      </c>
      <c r="G120">
        <v>0</v>
      </c>
      <c r="H120">
        <v>1036.924</v>
      </c>
      <c r="I120">
        <v>0</v>
      </c>
      <c r="J120">
        <v>69.498999999999995</v>
      </c>
      <c r="K120">
        <v>281.334</v>
      </c>
      <c r="L120">
        <v>2192.0050000000001</v>
      </c>
      <c r="M120">
        <v>32492.271000000001</v>
      </c>
      <c r="N120">
        <v>0</v>
      </c>
      <c r="O120">
        <v>0</v>
      </c>
      <c r="P120">
        <v>378.07600000000002</v>
      </c>
      <c r="Q120">
        <v>30.58</v>
      </c>
      <c r="R120">
        <v>217.12899999999999</v>
      </c>
      <c r="S120">
        <v>545.798</v>
      </c>
      <c r="T120">
        <v>1630.3150000000001</v>
      </c>
      <c r="U120">
        <v>329.67700000000002</v>
      </c>
      <c r="V120">
        <v>2806.1959999999999</v>
      </c>
      <c r="W120">
        <v>10100.401</v>
      </c>
      <c r="X120">
        <v>0</v>
      </c>
      <c r="Y120">
        <v>864.97699999999998</v>
      </c>
      <c r="Z120">
        <v>4499.7309999999998</v>
      </c>
      <c r="AA120">
        <v>325.30799999999999</v>
      </c>
      <c r="AB120">
        <v>10952.004000000001</v>
      </c>
      <c r="AC120">
        <v>147.56399999999999</v>
      </c>
      <c r="AD120">
        <v>161.31399999999999</v>
      </c>
      <c r="AE120">
        <v>3550.873</v>
      </c>
      <c r="AF120">
        <v>7495.5360000000001</v>
      </c>
      <c r="AG120">
        <v>0</v>
      </c>
      <c r="AH120">
        <v>0</v>
      </c>
    </row>
    <row r="121" spans="1:34" ht="15.75" x14ac:dyDescent="0.25">
      <c r="A121" s="7" t="s">
        <v>233</v>
      </c>
      <c r="B121" s="7" t="s">
        <v>234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</row>
    <row r="122" spans="1:34" ht="15.75" x14ac:dyDescent="0.25">
      <c r="A122" s="7" t="s">
        <v>235</v>
      </c>
      <c r="B122" s="7" t="s">
        <v>236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229</v>
      </c>
      <c r="B123" s="7" t="s">
        <v>237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238</v>
      </c>
      <c r="B124" s="7" t="s">
        <v>239</v>
      </c>
      <c r="C124" s="8">
        <v>4</v>
      </c>
      <c r="D124" s="8">
        <v>4</v>
      </c>
      <c r="E124">
        <v>0</v>
      </c>
      <c r="F124">
        <v>0</v>
      </c>
      <c r="G124">
        <v>156.33199999999999</v>
      </c>
      <c r="H124">
        <v>249.208</v>
      </c>
      <c r="I124">
        <v>0</v>
      </c>
      <c r="J124">
        <v>116.538</v>
      </c>
      <c r="K124">
        <v>229.29400000000001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48.457000000000001</v>
      </c>
      <c r="R124">
        <v>66.715000000000003</v>
      </c>
      <c r="S124">
        <v>267.40800000000002</v>
      </c>
      <c r="T124">
        <v>333.565</v>
      </c>
      <c r="U124">
        <v>0</v>
      </c>
      <c r="V124">
        <v>357.82400000000001</v>
      </c>
      <c r="W124">
        <v>0</v>
      </c>
      <c r="X124">
        <v>0</v>
      </c>
      <c r="Y124">
        <v>1273.9670000000001</v>
      </c>
      <c r="Z124">
        <v>104.221</v>
      </c>
      <c r="AA124">
        <v>100.86499999999999</v>
      </c>
      <c r="AB124">
        <v>0</v>
      </c>
      <c r="AC124">
        <v>0</v>
      </c>
      <c r="AD124">
        <v>63.168999999999997</v>
      </c>
      <c r="AE124">
        <v>0</v>
      </c>
      <c r="AF124">
        <v>0</v>
      </c>
      <c r="AG124">
        <v>0</v>
      </c>
      <c r="AH124">
        <v>0</v>
      </c>
    </row>
    <row r="125" spans="1:34" ht="15.75" x14ac:dyDescent="0.25">
      <c r="A125" s="7" t="s">
        <v>240</v>
      </c>
      <c r="B125" s="7" t="s">
        <v>241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242</v>
      </c>
      <c r="B126" s="7" t="s">
        <v>243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244</v>
      </c>
      <c r="B127" s="7" t="s">
        <v>245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246</v>
      </c>
      <c r="B128" s="7" t="s">
        <v>247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248</v>
      </c>
      <c r="B129" s="7" t="s">
        <v>249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250</v>
      </c>
      <c r="B130" s="7" t="s">
        <v>251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252</v>
      </c>
      <c r="B131" s="7" t="s">
        <v>253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254</v>
      </c>
      <c r="B132" s="7" t="s">
        <v>255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256</v>
      </c>
      <c r="B133" s="7" t="s">
        <v>257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258</v>
      </c>
      <c r="B134" s="7" t="s">
        <v>259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260</v>
      </c>
      <c r="B135" s="7" t="s">
        <v>261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262</v>
      </c>
      <c r="B136" s="7" t="s">
        <v>263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264</v>
      </c>
      <c r="B137" s="7" t="s">
        <v>265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266</v>
      </c>
      <c r="B138" s="7" t="s">
        <v>267</v>
      </c>
      <c r="C138" s="8">
        <v>6</v>
      </c>
      <c r="D138" s="8">
        <v>6</v>
      </c>
      <c r="E138">
        <v>2.5249999999999999</v>
      </c>
      <c r="F138">
        <v>0</v>
      </c>
      <c r="G138">
        <v>0</v>
      </c>
      <c r="H138">
        <v>0.45200000000000001</v>
      </c>
      <c r="I138">
        <v>0</v>
      </c>
      <c r="J138">
        <v>0.24099999999999999</v>
      </c>
      <c r="K138">
        <v>4.4999999999999998E-2</v>
      </c>
      <c r="L138">
        <v>3.3959999999999999</v>
      </c>
      <c r="M138">
        <v>0</v>
      </c>
      <c r="N138">
        <v>0</v>
      </c>
      <c r="O138">
        <v>0</v>
      </c>
      <c r="P138">
        <v>0</v>
      </c>
      <c r="Q138">
        <v>0.17199999999999999</v>
      </c>
      <c r="R138">
        <v>0.09</v>
      </c>
      <c r="S138">
        <v>0</v>
      </c>
      <c r="T138">
        <v>0.22600000000000001</v>
      </c>
      <c r="U138">
        <v>4.8000000000000001E-2</v>
      </c>
      <c r="V138">
        <v>0</v>
      </c>
      <c r="W138">
        <v>0</v>
      </c>
      <c r="X138">
        <v>0</v>
      </c>
      <c r="Y138">
        <v>0.497</v>
      </c>
      <c r="Z138">
        <v>0</v>
      </c>
      <c r="AA138">
        <v>1.4999999999999999E-2</v>
      </c>
      <c r="AB138">
        <v>0</v>
      </c>
      <c r="AC138">
        <v>0.45200000000000001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268</v>
      </c>
      <c r="B139" s="7" t="s">
        <v>269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270</v>
      </c>
      <c r="B140" s="7" t="s">
        <v>271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272</v>
      </c>
      <c r="B141" s="7" t="s">
        <v>273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274</v>
      </c>
      <c r="B142" s="7" t="s">
        <v>275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276</v>
      </c>
      <c r="B143" s="7" t="s">
        <v>277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278</v>
      </c>
      <c r="B144" s="7" t="s">
        <v>279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280</v>
      </c>
      <c r="B145" s="7" t="s">
        <v>281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282</v>
      </c>
      <c r="B146" s="7" t="s">
        <v>283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284</v>
      </c>
      <c r="B147" s="7" t="s">
        <v>285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-25.199000000000002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286</v>
      </c>
      <c r="B148" s="7" t="s">
        <v>287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288</v>
      </c>
      <c r="B149" s="7" t="s">
        <v>289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290</v>
      </c>
      <c r="B150" s="7" t="s">
        <v>291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292</v>
      </c>
      <c r="B151" s="7" t="s">
        <v>293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294</v>
      </c>
      <c r="B152" s="7" t="s">
        <v>295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296</v>
      </c>
      <c r="B153" s="7" t="s">
        <v>297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298</v>
      </c>
      <c r="B154" s="7" t="s">
        <v>299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300</v>
      </c>
      <c r="B155" s="7" t="s">
        <v>301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302</v>
      </c>
      <c r="B156" s="7" t="s">
        <v>303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304</v>
      </c>
      <c r="B157" s="7" t="s">
        <v>305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306</v>
      </c>
      <c r="B158" s="7" t="s">
        <v>307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308</v>
      </c>
      <c r="B159" s="7" t="s">
        <v>309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294</v>
      </c>
      <c r="B160" s="7" t="s">
        <v>310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311</v>
      </c>
      <c r="B161" s="7" t="s">
        <v>312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313</v>
      </c>
      <c r="B162" s="7" t="s">
        <v>314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298</v>
      </c>
      <c r="B163" s="7" t="s">
        <v>315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300</v>
      </c>
      <c r="B164" s="7" t="s">
        <v>316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302</v>
      </c>
      <c r="B165" s="7" t="s">
        <v>317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318</v>
      </c>
      <c r="B166" s="7" t="s">
        <v>319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320</v>
      </c>
      <c r="B167" s="7" t="s">
        <v>321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306</v>
      </c>
      <c r="B168" s="7" t="s">
        <v>322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308</v>
      </c>
      <c r="B169" s="7" t="s">
        <v>323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324</v>
      </c>
      <c r="B170" s="7" t="s">
        <v>325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326</v>
      </c>
      <c r="B171" s="7" t="s">
        <v>327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328</v>
      </c>
      <c r="B172" s="7" t="s">
        <v>329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330</v>
      </c>
      <c r="B173" s="7" t="s">
        <v>331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332</v>
      </c>
      <c r="B174" s="7" t="s">
        <v>333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334</v>
      </c>
      <c r="B175" s="7" t="s">
        <v>335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336</v>
      </c>
      <c r="B176" s="7" t="s">
        <v>337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338</v>
      </c>
      <c r="B177" s="7" t="s">
        <v>339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340</v>
      </c>
      <c r="B178" s="7" t="s">
        <v>341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342</v>
      </c>
      <c r="B179" s="7" t="s">
        <v>343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324</v>
      </c>
      <c r="B180" s="7" t="s">
        <v>344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326</v>
      </c>
      <c r="B181" s="7" t="s">
        <v>345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328</v>
      </c>
      <c r="B182" s="7" t="s">
        <v>346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330</v>
      </c>
      <c r="B183" s="7" t="s">
        <v>347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332</v>
      </c>
      <c r="B184" s="7" t="s">
        <v>348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334</v>
      </c>
      <c r="B185" s="7" t="s">
        <v>349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336</v>
      </c>
      <c r="B186" s="7" t="s">
        <v>350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338</v>
      </c>
      <c r="B187" s="7" t="s">
        <v>351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340</v>
      </c>
      <c r="B188" s="7" t="s">
        <v>352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342</v>
      </c>
      <c r="B189" s="7" t="s">
        <v>353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354</v>
      </c>
      <c r="B190" s="7" t="s">
        <v>355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356</v>
      </c>
      <c r="B191" s="7" t="s">
        <v>357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358</v>
      </c>
      <c r="B192" s="7" t="s">
        <v>359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360</v>
      </c>
      <c r="B193" s="7" t="s">
        <v>361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362</v>
      </c>
      <c r="B194" s="7" t="s">
        <v>363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274.35500000000002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113.139</v>
      </c>
      <c r="AD194">
        <v>0</v>
      </c>
      <c r="AE194">
        <v>992.39400000000001</v>
      </c>
      <c r="AF194">
        <v>0</v>
      </c>
      <c r="AG194">
        <v>0</v>
      </c>
      <c r="AH194">
        <v>0</v>
      </c>
    </row>
    <row r="195" spans="1:34" ht="15.75" x14ac:dyDescent="0.25">
      <c r="A195" s="7" t="s">
        <v>364</v>
      </c>
      <c r="B195" s="7" t="s">
        <v>365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366</v>
      </c>
      <c r="B196" s="7" t="s">
        <v>367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368</v>
      </c>
      <c r="B197" s="7" t="s">
        <v>369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370</v>
      </c>
      <c r="B198" s="7" t="s">
        <v>371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372</v>
      </c>
      <c r="B199" s="7" t="s">
        <v>373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374</v>
      </c>
      <c r="B200" s="7" t="s">
        <v>375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376</v>
      </c>
      <c r="B201" s="7" t="s">
        <v>377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378</v>
      </c>
      <c r="B202" s="7" t="s">
        <v>379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380</v>
      </c>
      <c r="B203" s="7" t="s">
        <v>381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382</v>
      </c>
      <c r="B204" s="7" t="s">
        <v>383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384</v>
      </c>
      <c r="B205" s="7" t="s">
        <v>385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386</v>
      </c>
      <c r="B206" s="7" t="s">
        <v>387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388</v>
      </c>
      <c r="B207" s="7" t="s">
        <v>389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390</v>
      </c>
      <c r="B208" s="7" t="s">
        <v>391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392</v>
      </c>
      <c r="B209" s="7" t="s">
        <v>393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394</v>
      </c>
      <c r="B210" s="7" t="s">
        <v>395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396</v>
      </c>
      <c r="B211" s="7" t="s">
        <v>397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354</v>
      </c>
      <c r="B212" s="7" t="s">
        <v>398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356</v>
      </c>
      <c r="B213" s="7" t="s">
        <v>399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358</v>
      </c>
      <c r="B214" s="7" t="s">
        <v>400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360</v>
      </c>
      <c r="B215" s="7" t="s">
        <v>401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362</v>
      </c>
      <c r="B216" s="7" t="s">
        <v>402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364</v>
      </c>
      <c r="B217" s="7" t="s">
        <v>403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366</v>
      </c>
      <c r="B218" s="7" t="s">
        <v>404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368</v>
      </c>
      <c r="B219" s="7" t="s">
        <v>405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370</v>
      </c>
      <c r="B220" s="7" t="s">
        <v>406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372</v>
      </c>
      <c r="B221" s="7" t="s">
        <v>407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374</v>
      </c>
      <c r="B222" s="7" t="s">
        <v>408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376</v>
      </c>
      <c r="B223" s="7" t="s">
        <v>409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378</v>
      </c>
      <c r="B224" s="7" t="s">
        <v>410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380</v>
      </c>
      <c r="B225" s="7" t="s">
        <v>411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382</v>
      </c>
      <c r="B226" s="7" t="s">
        <v>412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384</v>
      </c>
      <c r="B227" s="7" t="s">
        <v>413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386</v>
      </c>
      <c r="B228" s="7" t="s">
        <v>414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388</v>
      </c>
      <c r="B229" s="7" t="s">
        <v>415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390</v>
      </c>
      <c r="B230" s="7" t="s">
        <v>416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392</v>
      </c>
      <c r="B231" s="7" t="s">
        <v>417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394</v>
      </c>
      <c r="B232" s="7" t="s">
        <v>418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396</v>
      </c>
      <c r="B233" s="7" t="s">
        <v>419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420</v>
      </c>
      <c r="B234" s="7" t="s">
        <v>421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422</v>
      </c>
      <c r="B235" s="7" t="s">
        <v>423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424</v>
      </c>
      <c r="B236" s="7" t="s">
        <v>425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426</v>
      </c>
      <c r="B237" s="7" t="s">
        <v>427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428</v>
      </c>
      <c r="B238" s="7" t="s">
        <v>429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430</v>
      </c>
      <c r="B239" s="7" t="s">
        <v>431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432</v>
      </c>
      <c r="B240" s="7" t="s">
        <v>433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434</v>
      </c>
      <c r="B241" s="7" t="s">
        <v>435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436</v>
      </c>
      <c r="B242" s="7" t="s">
        <v>437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438</v>
      </c>
      <c r="B243" s="7" t="s">
        <v>439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440</v>
      </c>
      <c r="B244" s="7" t="s">
        <v>441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442</v>
      </c>
      <c r="B245" s="7" t="s">
        <v>443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444</v>
      </c>
      <c r="B246" s="7" t="s">
        <v>445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446</v>
      </c>
      <c r="B247" s="7" t="s">
        <v>447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448</v>
      </c>
      <c r="B248" s="7" t="s">
        <v>449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450</v>
      </c>
      <c r="B249" s="7" t="s">
        <v>451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452</v>
      </c>
      <c r="B250" s="7" t="s">
        <v>453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454</v>
      </c>
      <c r="B251" s="7" t="s">
        <v>455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456</v>
      </c>
      <c r="B252" s="7" t="s">
        <v>457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458</v>
      </c>
      <c r="B253" s="7" t="s">
        <v>459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460</v>
      </c>
      <c r="B254" s="7" t="s">
        <v>461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462</v>
      </c>
      <c r="B255" s="7" t="s">
        <v>463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420</v>
      </c>
      <c r="B256" s="7" t="s">
        <v>464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422</v>
      </c>
      <c r="B257" s="7" t="s">
        <v>465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424</v>
      </c>
      <c r="B258" s="7" t="s">
        <v>466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426</v>
      </c>
      <c r="B259" s="7" t="s">
        <v>467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428</v>
      </c>
      <c r="B260" s="7" t="s">
        <v>468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430</v>
      </c>
      <c r="B261" s="7" t="s">
        <v>469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432</v>
      </c>
      <c r="B262" s="7" t="s">
        <v>470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434</v>
      </c>
      <c r="B263" s="7" t="s">
        <v>471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436</v>
      </c>
      <c r="B264" s="7" t="s">
        <v>472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438</v>
      </c>
      <c r="B265" s="7" t="s">
        <v>473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440</v>
      </c>
      <c r="B266" s="7" t="s">
        <v>474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442</v>
      </c>
      <c r="B267" s="7" t="s">
        <v>475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444</v>
      </c>
      <c r="B268" s="7" t="s">
        <v>476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446</v>
      </c>
      <c r="B269" s="7" t="s">
        <v>477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448</v>
      </c>
      <c r="B270" s="7" t="s">
        <v>478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450</v>
      </c>
      <c r="B271" s="7" t="s">
        <v>479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452</v>
      </c>
      <c r="B272" s="7" t="s">
        <v>480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454</v>
      </c>
      <c r="B273" s="7" t="s">
        <v>481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456</v>
      </c>
      <c r="B274" s="7" t="s">
        <v>482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458</v>
      </c>
      <c r="B275" s="7" t="s">
        <v>483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460</v>
      </c>
      <c r="B276" s="7" t="s">
        <v>484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462</v>
      </c>
      <c r="B277" s="7" t="s">
        <v>485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486</v>
      </c>
      <c r="B278" s="7" t="s">
        <v>487</v>
      </c>
      <c r="C278" s="8">
        <v>5</v>
      </c>
      <c r="D278" s="8">
        <v>5</v>
      </c>
      <c r="E278">
        <v>12873.163</v>
      </c>
      <c r="F278">
        <v>0</v>
      </c>
      <c r="G278">
        <v>0</v>
      </c>
      <c r="H278">
        <v>2943.277</v>
      </c>
      <c r="I278">
        <v>0</v>
      </c>
      <c r="J278">
        <v>0</v>
      </c>
      <c r="K278">
        <v>6.5330000000000004</v>
      </c>
      <c r="L278">
        <v>15850.89</v>
      </c>
      <c r="M278">
        <v>0</v>
      </c>
      <c r="N278">
        <v>1331.5989999999999</v>
      </c>
      <c r="O278">
        <v>2985.8510000000001</v>
      </c>
      <c r="P278">
        <v>3019.0529999999999</v>
      </c>
      <c r="Q278">
        <v>801.43299999999999</v>
      </c>
      <c r="R278">
        <v>615.36</v>
      </c>
      <c r="S278">
        <v>1609.703</v>
      </c>
      <c r="T278">
        <v>3797.2910000000002</v>
      </c>
      <c r="U278">
        <v>3369.3629999999998</v>
      </c>
      <c r="V278">
        <v>757.44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751.06799999999998</v>
      </c>
      <c r="AG278">
        <v>0</v>
      </c>
      <c r="AH278">
        <v>0</v>
      </c>
    </row>
    <row r="279" spans="1:34" ht="15.75" x14ac:dyDescent="0.25">
      <c r="A279" s="7" t="s">
        <v>488</v>
      </c>
      <c r="B279" s="7" t="s">
        <v>489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490</v>
      </c>
      <c r="B280" s="7" t="s">
        <v>491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492</v>
      </c>
      <c r="B281" s="7" t="s">
        <v>493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494</v>
      </c>
      <c r="B282" s="7" t="s">
        <v>495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496</v>
      </c>
      <c r="B283" s="7" t="s">
        <v>497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498</v>
      </c>
      <c r="B284" s="7" t="s">
        <v>499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500</v>
      </c>
      <c r="B285" s="7" t="s">
        <v>501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502</v>
      </c>
      <c r="B286" s="7" t="s">
        <v>503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504</v>
      </c>
      <c r="B287" s="7" t="s">
        <v>505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506</v>
      </c>
      <c r="B288" s="7" t="s">
        <v>507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508</v>
      </c>
      <c r="B289" s="7" t="s">
        <v>509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510</v>
      </c>
      <c r="B290" s="7" t="s">
        <v>511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512</v>
      </c>
      <c r="B291" s="7" t="s">
        <v>513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514</v>
      </c>
      <c r="B292" s="7" t="s">
        <v>515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516</v>
      </c>
      <c r="B293" s="7" t="s">
        <v>517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518</v>
      </c>
      <c r="B294" s="7" t="s">
        <v>519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520</v>
      </c>
      <c r="B295" s="7" t="s">
        <v>521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522</v>
      </c>
      <c r="B296" s="7" t="s">
        <v>523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524</v>
      </c>
      <c r="B297" s="7" t="s">
        <v>525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526</v>
      </c>
      <c r="B298" s="7" t="s">
        <v>527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528</v>
      </c>
      <c r="B299" s="7" t="s">
        <v>529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530</v>
      </c>
      <c r="B300" s="7" t="s">
        <v>531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532</v>
      </c>
      <c r="B301" s="7" t="s">
        <v>533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534</v>
      </c>
      <c r="B302" s="7" t="s">
        <v>535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536</v>
      </c>
      <c r="B303" s="7" t="s">
        <v>537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538</v>
      </c>
      <c r="B304" s="7" t="s">
        <v>539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540</v>
      </c>
      <c r="B305" s="7" t="s">
        <v>541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542</v>
      </c>
      <c r="B306" s="7" t="s">
        <v>543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544</v>
      </c>
      <c r="B307" s="7" t="s">
        <v>545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546</v>
      </c>
      <c r="B308" s="7" t="s">
        <v>547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548</v>
      </c>
      <c r="B309" s="7" t="s">
        <v>549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550</v>
      </c>
      <c r="B310" s="7" t="s">
        <v>551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552</v>
      </c>
      <c r="B311" s="7" t="s">
        <v>553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554</v>
      </c>
      <c r="B312" s="7" t="s">
        <v>555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556</v>
      </c>
      <c r="B313" s="7" t="s">
        <v>557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558</v>
      </c>
      <c r="B314" s="7" t="s">
        <v>559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560</v>
      </c>
      <c r="B315" s="7" t="s">
        <v>561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562</v>
      </c>
      <c r="B316" s="7" t="s">
        <v>563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564</v>
      </c>
      <c r="B317" s="7" t="s">
        <v>565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566</v>
      </c>
      <c r="B318" s="7" t="s">
        <v>567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568</v>
      </c>
      <c r="B319" s="7" t="s">
        <v>569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570</v>
      </c>
      <c r="B320" s="7" t="s">
        <v>571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572</v>
      </c>
      <c r="B321" s="7" t="s">
        <v>573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574</v>
      </c>
      <c r="B322" s="7" t="s">
        <v>575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576</v>
      </c>
      <c r="B323" s="7" t="s">
        <v>577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578</v>
      </c>
      <c r="B324" s="7" t="s">
        <v>579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580</v>
      </c>
      <c r="B325" s="7" t="s">
        <v>581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582</v>
      </c>
      <c r="B326" s="7" t="s">
        <v>583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584</v>
      </c>
      <c r="B327" s="7" t="s">
        <v>585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586</v>
      </c>
      <c r="B328" s="7" t="s">
        <v>587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588</v>
      </c>
      <c r="B329" s="7" t="s">
        <v>589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590</v>
      </c>
      <c r="B330" s="7" t="s">
        <v>591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592</v>
      </c>
      <c r="B331" s="7" t="s">
        <v>593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594</v>
      </c>
      <c r="B332" s="7" t="s">
        <v>595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596</v>
      </c>
      <c r="B333" s="7" t="s">
        <v>597</v>
      </c>
      <c r="C333" s="8">
        <v>6</v>
      </c>
      <c r="D333" s="8">
        <v>6</v>
      </c>
      <c r="E333">
        <v>59.698</v>
      </c>
      <c r="F333">
        <v>0</v>
      </c>
      <c r="G333">
        <v>12.375999999999999</v>
      </c>
      <c r="H333">
        <v>6.8789999999999996</v>
      </c>
      <c r="I333">
        <v>0.68600000000000005</v>
      </c>
      <c r="J333">
        <v>5.0469999999999997</v>
      </c>
      <c r="K333">
        <v>6.1070000000000002</v>
      </c>
      <c r="L333">
        <v>214.95400000000001</v>
      </c>
      <c r="M333">
        <v>0</v>
      </c>
      <c r="N333">
        <v>13.475</v>
      </c>
      <c r="O333">
        <v>0.79300000000000004</v>
      </c>
      <c r="P333">
        <v>6.6970000000000001</v>
      </c>
      <c r="Q333">
        <v>5.1079999999999997</v>
      </c>
      <c r="R333">
        <v>0.38500000000000001</v>
      </c>
      <c r="S333">
        <v>3.6829999999999998</v>
      </c>
      <c r="T333">
        <v>137.31899999999999</v>
      </c>
      <c r="U333">
        <v>17.850999999999999</v>
      </c>
      <c r="V333">
        <v>0.152</v>
      </c>
      <c r="W333">
        <v>0</v>
      </c>
      <c r="X333">
        <v>0</v>
      </c>
      <c r="Y333">
        <v>43.634</v>
      </c>
      <c r="Z333">
        <v>4.3289999999999997</v>
      </c>
      <c r="AA333">
        <v>2.2400000000000002</v>
      </c>
      <c r="AB333">
        <v>0</v>
      </c>
      <c r="AC333">
        <v>4.1150000000000002</v>
      </c>
      <c r="AD333">
        <v>2.5000000000000001E-2</v>
      </c>
      <c r="AE333">
        <v>81.629000000000005</v>
      </c>
      <c r="AF333">
        <v>3.3929999999999998</v>
      </c>
      <c r="AG333">
        <v>0</v>
      </c>
      <c r="AH333">
        <v>0</v>
      </c>
    </row>
    <row r="334" spans="1:34" ht="15.75" x14ac:dyDescent="0.25">
      <c r="A334" s="7" t="s">
        <v>598</v>
      </c>
      <c r="B334" s="7" t="s">
        <v>599</v>
      </c>
      <c r="C334" s="8">
        <v>6</v>
      </c>
      <c r="D334" s="8">
        <v>6</v>
      </c>
      <c r="E334">
        <v>-75.498000000000005</v>
      </c>
      <c r="F334">
        <v>-24.003</v>
      </c>
      <c r="G334">
        <v>-29.151</v>
      </c>
      <c r="H334">
        <v>-22.212</v>
      </c>
      <c r="I334">
        <v>-11.632999999999999</v>
      </c>
      <c r="J334">
        <v>-11.648</v>
      </c>
      <c r="K334">
        <v>-10.141999999999999</v>
      </c>
      <c r="L334">
        <v>-109.128</v>
      </c>
      <c r="M334">
        <v>-31.172000000000001</v>
      </c>
      <c r="N334">
        <v>-36.747</v>
      </c>
      <c r="O334">
        <v>-13.629</v>
      </c>
      <c r="P334">
        <v>-5.5220000000000002</v>
      </c>
      <c r="Q334">
        <v>-5.2640000000000002</v>
      </c>
      <c r="R334">
        <v>-2.915</v>
      </c>
      <c r="S334">
        <v>-8.2799999999999994</v>
      </c>
      <c r="T334">
        <v>-17.222999999999999</v>
      </c>
      <c r="U334">
        <v>-16.13</v>
      </c>
      <c r="V334">
        <v>-16.41</v>
      </c>
      <c r="W334">
        <v>-10.005000000000001</v>
      </c>
      <c r="X334">
        <v>-3.7429999999999999</v>
      </c>
      <c r="Y334">
        <v>-2.8000000000000001E-2</v>
      </c>
      <c r="Z334">
        <v>-9.4E-2</v>
      </c>
      <c r="AA334">
        <v>-5.6000000000000001E-2</v>
      </c>
      <c r="AB334">
        <v>-2.5000000000000001E-2</v>
      </c>
      <c r="AC334">
        <v>-8.9860000000000007</v>
      </c>
      <c r="AD334">
        <v>-1.3480000000000001</v>
      </c>
      <c r="AE334">
        <v>-23.643999999999998</v>
      </c>
      <c r="AF334">
        <v>-127.804</v>
      </c>
      <c r="AG334">
        <v>0</v>
      </c>
      <c r="AH334">
        <v>-0.15</v>
      </c>
    </row>
    <row r="335" spans="1:34" ht="15.75" x14ac:dyDescent="0.25">
      <c r="A335" s="7" t="s">
        <v>600</v>
      </c>
      <c r="B335" s="7" t="s">
        <v>601</v>
      </c>
      <c r="C335" s="8">
        <v>6</v>
      </c>
      <c r="D335" s="8">
        <v>6</v>
      </c>
      <c r="E335">
        <v>-0.34699999999999998</v>
      </c>
      <c r="F335">
        <v>0</v>
      </c>
      <c r="G335">
        <v>-0.93700000000000006</v>
      </c>
      <c r="H335">
        <v>-0.32700000000000001</v>
      </c>
      <c r="I335">
        <v>0</v>
      </c>
      <c r="J335">
        <v>-0.46200000000000002</v>
      </c>
      <c r="K335">
        <v>-12.381</v>
      </c>
      <c r="L335">
        <v>-16.277999999999999</v>
      </c>
      <c r="M335">
        <v>-2.2589999999999999</v>
      </c>
      <c r="N335">
        <v>-10.977</v>
      </c>
      <c r="O335">
        <v>0</v>
      </c>
      <c r="P335">
        <v>0</v>
      </c>
      <c r="Q335">
        <v>0</v>
      </c>
      <c r="R335">
        <v>-4.8849999999999998</v>
      </c>
      <c r="S335">
        <v>-0.27400000000000002</v>
      </c>
      <c r="T335">
        <v>-1.256</v>
      </c>
      <c r="U335">
        <v>-1.6890000000000001</v>
      </c>
      <c r="V335">
        <v>-5.1260000000000003</v>
      </c>
      <c r="W335">
        <v>-1.044</v>
      </c>
      <c r="X335">
        <v>0</v>
      </c>
      <c r="Y335">
        <v>-13.641999999999999</v>
      </c>
      <c r="Z335">
        <v>-3.448</v>
      </c>
      <c r="AA335">
        <v>-0.98</v>
      </c>
      <c r="AB335">
        <v>-0.441</v>
      </c>
      <c r="AC335">
        <v>-0.89900000000000002</v>
      </c>
      <c r="AD335">
        <v>0</v>
      </c>
      <c r="AE335">
        <v>0</v>
      </c>
      <c r="AF335">
        <v>-0.47499999999999998</v>
      </c>
      <c r="AG335">
        <v>0</v>
      </c>
      <c r="AH335">
        <v>0</v>
      </c>
    </row>
    <row r="336" spans="1:34" ht="15.75" x14ac:dyDescent="0.25">
      <c r="A336" s="7" t="s">
        <v>602</v>
      </c>
      <c r="B336" s="7" t="s">
        <v>603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604</v>
      </c>
      <c r="B337" s="7" t="s">
        <v>605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606</v>
      </c>
      <c r="B338" s="7" t="s">
        <v>607</v>
      </c>
      <c r="C338" s="7"/>
      <c r="D338" s="7"/>
      <c r="E338">
        <v>146488.89199999999</v>
      </c>
      <c r="F338">
        <v>58158.06</v>
      </c>
      <c r="G338">
        <v>60159.464</v>
      </c>
      <c r="H338">
        <v>48876.665000000001</v>
      </c>
      <c r="I338">
        <v>28369.705999999998</v>
      </c>
      <c r="J338">
        <v>23511.701000000001</v>
      </c>
      <c r="K338">
        <v>15946.174999999999</v>
      </c>
      <c r="L338">
        <v>175845.07699999999</v>
      </c>
      <c r="M338">
        <v>70470.737999999998</v>
      </c>
      <c r="N338">
        <v>66452.395000000004</v>
      </c>
      <c r="O338">
        <v>33268.161999999997</v>
      </c>
      <c r="P338">
        <v>33189.538</v>
      </c>
      <c r="Q338">
        <v>9207.9040000000005</v>
      </c>
      <c r="R338">
        <v>6337.2839999999997</v>
      </c>
      <c r="S338">
        <v>20335.438999999998</v>
      </c>
      <c r="T338">
        <v>42595.487999999998</v>
      </c>
      <c r="U338">
        <v>37332.800000000003</v>
      </c>
      <c r="V338">
        <v>40342.845999999998</v>
      </c>
      <c r="W338">
        <v>23672.04</v>
      </c>
      <c r="X338">
        <v>11756.277</v>
      </c>
      <c r="Y338">
        <v>309822.87400000001</v>
      </c>
      <c r="Z338">
        <v>24152.685000000001</v>
      </c>
      <c r="AA338">
        <v>9764.3469999999998</v>
      </c>
      <c r="AB338">
        <v>24418.845000000001</v>
      </c>
      <c r="AC338">
        <v>15291.009</v>
      </c>
      <c r="AD338">
        <v>3107.9949999999999</v>
      </c>
      <c r="AE338">
        <v>189258.33300000001</v>
      </c>
      <c r="AF338">
        <v>132431.71100000001</v>
      </c>
      <c r="AG338">
        <v>0</v>
      </c>
      <c r="AH338">
        <v>37.784999999999997</v>
      </c>
    </row>
    <row r="340" spans="1:34" ht="15.75" x14ac:dyDescent="0.25">
      <c r="A340" s="7" t="s">
        <v>608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</row>
    <row r="342" spans="1:34" x14ac:dyDescent="0.2">
      <c r="A342" t="s">
        <v>609</v>
      </c>
      <c r="D342">
        <v>1</v>
      </c>
      <c r="E342" s="11">
        <f>SUMIF($D$4:$D$336,$D$342,E4:E336)</f>
        <v>1124.567</v>
      </c>
      <c r="F342" s="11">
        <f>SUMIF($D$4:$D$336,$D$342,F4:F336)</f>
        <v>1726.1889999999999</v>
      </c>
      <c r="G342" s="11">
        <f>SUMIF($D$4:$D$336,$D$342,G4:G336)</f>
        <v>3384.9</v>
      </c>
      <c r="H342" s="11">
        <f>SUMIF($D$4:$D$336,$D$342,H4:H336)</f>
        <v>2912.7580000000003</v>
      </c>
      <c r="I342" s="11">
        <f t="shared" ref="I342:AH342" si="1">SUMIF($D$4:$D$336,$D$342,I4:I336)</f>
        <v>627.74499999999989</v>
      </c>
      <c r="J342" s="11">
        <f t="shared" si="1"/>
        <v>397.12599999999998</v>
      </c>
      <c r="K342" s="11">
        <f t="shared" si="1"/>
        <v>1042.3969999999999</v>
      </c>
      <c r="L342" s="11">
        <f t="shared" si="1"/>
        <v>1036.1659999999999</v>
      </c>
      <c r="M342" s="11">
        <f t="shared" si="1"/>
        <v>2797.84</v>
      </c>
      <c r="N342" s="11">
        <f t="shared" si="1"/>
        <v>2647.1280000000002</v>
      </c>
      <c r="O342" s="11">
        <f t="shared" si="1"/>
        <v>89.224000000000004</v>
      </c>
      <c r="P342" s="11">
        <f t="shared" si="1"/>
        <v>150.22999999999999</v>
      </c>
      <c r="Q342" s="11">
        <f t="shared" si="1"/>
        <v>153.136</v>
      </c>
      <c r="R342" s="11">
        <f t="shared" si="1"/>
        <v>33.340000000000003</v>
      </c>
      <c r="S342" s="11">
        <f>SUMIF($D$4:$D$336,$D$342,S4:S336)</f>
        <v>595.20499999999993</v>
      </c>
      <c r="T342" s="11">
        <f t="shared" si="1"/>
        <v>940.51</v>
      </c>
      <c r="U342" s="11">
        <f t="shared" si="1"/>
        <v>408.03800000000001</v>
      </c>
      <c r="V342" s="11">
        <f t="shared" si="1"/>
        <v>855.38599999999997</v>
      </c>
      <c r="W342" s="11">
        <f t="shared" si="1"/>
        <v>889.86300000000006</v>
      </c>
      <c r="X342" s="11">
        <f>SUMIF($D$4:$D$336,$D$342,X4:X336)</f>
        <v>196.935</v>
      </c>
      <c r="Y342" s="11">
        <f t="shared" si="1"/>
        <v>3925.2439999999997</v>
      </c>
      <c r="Z342" s="11">
        <f t="shared" si="1"/>
        <v>12.372</v>
      </c>
      <c r="AA342" s="11">
        <f t="shared" si="1"/>
        <v>141.04999999999998</v>
      </c>
      <c r="AB342" s="11">
        <f t="shared" si="1"/>
        <v>2068.7950000000001</v>
      </c>
      <c r="AC342" s="11">
        <f t="shared" si="1"/>
        <v>67.617000000000004</v>
      </c>
      <c r="AD342" s="11">
        <f t="shared" si="1"/>
        <v>20.006999999999998</v>
      </c>
      <c r="AE342" s="11">
        <f t="shared" si="1"/>
        <v>5255.0869999999995</v>
      </c>
      <c r="AF342" s="11">
        <f t="shared" si="1"/>
        <v>3541.5149999999999</v>
      </c>
      <c r="AG342" s="11">
        <f t="shared" si="1"/>
        <v>0</v>
      </c>
      <c r="AH342" s="11">
        <f t="shared" si="1"/>
        <v>37.934999999999995</v>
      </c>
    </row>
    <row r="343" spans="1:34" x14ac:dyDescent="0.2">
      <c r="A343" t="s">
        <v>610</v>
      </c>
      <c r="D343">
        <v>2</v>
      </c>
      <c r="E343" s="11">
        <f>SUMIF($D$4:$D$336,$D$343,E4:E336)</f>
        <v>65086.705000000002</v>
      </c>
      <c r="F343" s="11">
        <f>SUMIF($D$4:$D$336,$D$343,F4:F336)</f>
        <v>0</v>
      </c>
      <c r="G343" s="11">
        <f>SUMIF($D$4:$D$336,$D$343,G4:G336)</f>
        <v>0</v>
      </c>
      <c r="H343" s="11">
        <f>SUMIF($D$4:$D$336,$D$343,H4:H336)</f>
        <v>10442.343000000001</v>
      </c>
      <c r="I343" s="11">
        <f t="shared" ref="I343:AH343" si="2">SUMIF($D$4:$D$336,$D$343,I4:I336)</f>
        <v>27752.908000000003</v>
      </c>
      <c r="J343" s="11">
        <f t="shared" si="2"/>
        <v>6777.451</v>
      </c>
      <c r="K343" s="11">
        <f t="shared" si="2"/>
        <v>2338.6259999999997</v>
      </c>
      <c r="L343" s="11">
        <f t="shared" si="2"/>
        <v>81572.091</v>
      </c>
      <c r="M343" s="11">
        <f t="shared" si="2"/>
        <v>0</v>
      </c>
      <c r="N343" s="11">
        <f t="shared" si="2"/>
        <v>0</v>
      </c>
      <c r="O343" s="11">
        <f t="shared" si="2"/>
        <v>30205.922999999999</v>
      </c>
      <c r="P343" s="11">
        <f t="shared" si="2"/>
        <v>11757.302</v>
      </c>
      <c r="Q343" s="11">
        <f t="shared" si="2"/>
        <v>3723.4889999999996</v>
      </c>
      <c r="R343" s="11">
        <f t="shared" si="2"/>
        <v>883.71100000000001</v>
      </c>
      <c r="S343" s="11">
        <f>SUMIF($D$4:$D$336,$D$343,S4:S336)</f>
        <v>3939.4229999999998</v>
      </c>
      <c r="T343" s="11">
        <f t="shared" si="2"/>
        <v>8007.6909999999998</v>
      </c>
      <c r="U343" s="11">
        <f t="shared" si="2"/>
        <v>13813.134</v>
      </c>
      <c r="V343" s="11">
        <f t="shared" si="2"/>
        <v>0</v>
      </c>
      <c r="W343" s="11">
        <f t="shared" si="2"/>
        <v>0</v>
      </c>
      <c r="X343" s="11">
        <f>SUMIF($D$4:$D$336,$D$343,X4:X336)</f>
        <v>0</v>
      </c>
      <c r="Y343" s="11">
        <f t="shared" si="2"/>
        <v>113557.05499999999</v>
      </c>
      <c r="Z343" s="11">
        <f t="shared" si="2"/>
        <v>0</v>
      </c>
      <c r="AA343" s="11">
        <f t="shared" si="2"/>
        <v>2014.4850000000001</v>
      </c>
      <c r="AB343" s="11">
        <f t="shared" si="2"/>
        <v>0</v>
      </c>
      <c r="AC343" s="11">
        <f t="shared" si="2"/>
        <v>7812.05</v>
      </c>
      <c r="AD343" s="11">
        <f t="shared" si="2"/>
        <v>0</v>
      </c>
      <c r="AE343" s="11">
        <f t="shared" si="2"/>
        <v>68241.144</v>
      </c>
      <c r="AF343" s="11">
        <f t="shared" si="2"/>
        <v>34853.156999999999</v>
      </c>
      <c r="AG343" s="11">
        <f t="shared" si="2"/>
        <v>0</v>
      </c>
      <c r="AH343" s="11">
        <f t="shared" si="2"/>
        <v>0</v>
      </c>
    </row>
    <row r="344" spans="1:34" x14ac:dyDescent="0.2">
      <c r="A344" t="s">
        <v>611</v>
      </c>
      <c r="D344">
        <v>3</v>
      </c>
      <c r="E344" s="11">
        <f>SUMIF($D$4:$D$336,$D$344,E4:E336)</f>
        <v>51848.189000000006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8659.5689999999995</v>
      </c>
      <c r="I344" s="11">
        <f t="shared" ref="I344:AH344" si="3">SUMIF($D$4:$D$336,$D$344,I4:I336)</f>
        <v>0</v>
      </c>
      <c r="J344" s="11">
        <f t="shared" si="3"/>
        <v>8266.1579999999994</v>
      </c>
      <c r="K344" s="11">
        <f t="shared" si="3"/>
        <v>3420.2070000000003</v>
      </c>
      <c r="L344" s="11">
        <f t="shared" si="3"/>
        <v>57566.700999999994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10177.043000000001</v>
      </c>
      <c r="Q344" s="11">
        <f t="shared" si="3"/>
        <v>3059.8739999999998</v>
      </c>
      <c r="R344" s="11">
        <f t="shared" si="3"/>
        <v>1184.854</v>
      </c>
      <c r="S344" s="11">
        <f>SUMIF($D$4:$D$336,$D$344,S4:S336)</f>
        <v>3387.163</v>
      </c>
      <c r="T344" s="11">
        <f t="shared" si="3"/>
        <v>8009.1949999999997</v>
      </c>
      <c r="U344" s="11">
        <f t="shared" si="3"/>
        <v>14214.438999999998</v>
      </c>
      <c r="V344" s="11">
        <f t="shared" si="3"/>
        <v>0</v>
      </c>
      <c r="W344" s="11">
        <f t="shared" si="3"/>
        <v>0</v>
      </c>
      <c r="X344" s="11">
        <f>SUMIF($D$4:$D$336,$D$344,X4:X336)</f>
        <v>5248.8810000000003</v>
      </c>
      <c r="Y344" s="11">
        <f t="shared" si="3"/>
        <v>103123.73000000001</v>
      </c>
      <c r="Z344" s="11">
        <f t="shared" si="3"/>
        <v>0</v>
      </c>
      <c r="AA344" s="11">
        <f t="shared" si="3"/>
        <v>2558.7130000000002</v>
      </c>
      <c r="AB344" s="11">
        <f t="shared" si="3"/>
        <v>0</v>
      </c>
      <c r="AC344" s="11">
        <f t="shared" si="3"/>
        <v>5721.3829999999998</v>
      </c>
      <c r="AD344" s="11">
        <f t="shared" si="3"/>
        <v>0</v>
      </c>
      <c r="AE344" s="11">
        <f t="shared" si="3"/>
        <v>49696.808000000005</v>
      </c>
      <c r="AF344" s="11">
        <f t="shared" si="3"/>
        <v>24397.088000000003</v>
      </c>
      <c r="AG344" s="11">
        <f t="shared" si="3"/>
        <v>0</v>
      </c>
      <c r="AH344" s="11">
        <f t="shared" si="3"/>
        <v>0</v>
      </c>
    </row>
    <row r="345" spans="1:34" x14ac:dyDescent="0.2">
      <c r="A345" t="s">
        <v>612</v>
      </c>
      <c r="B345">
        <v>7</v>
      </c>
      <c r="D345">
        <v>4</v>
      </c>
      <c r="E345" s="11">
        <f>SUMIF($D$4:$D$336,$D$345,E4:E336)</f>
        <v>13098.015000000001</v>
      </c>
      <c r="F345" s="11">
        <f>SUMIF($D$4:$D$336,$D$345,F4:F336)</f>
        <v>56455.873999999996</v>
      </c>
      <c r="G345" s="11">
        <f>SUMIF($D$4:$D$336,$D$345,G4:G336)</f>
        <v>56792.275999999998</v>
      </c>
      <c r="H345" s="11">
        <f>SUMIF($D$4:$D$336,$D$345,H4:H336)</f>
        <v>23275.170999999998</v>
      </c>
      <c r="I345" s="11">
        <f t="shared" ref="I345:AH345" si="4">SUMIF($D$4:$D$336,$D$345,I4:I336)</f>
        <v>0</v>
      </c>
      <c r="J345" s="11">
        <f t="shared" si="4"/>
        <v>7839.0499999999993</v>
      </c>
      <c r="K345" s="11">
        <f t="shared" si="4"/>
        <v>9106.2830000000013</v>
      </c>
      <c r="L345" s="11">
        <f t="shared" si="4"/>
        <v>16626.108</v>
      </c>
      <c r="M345" s="11">
        <f t="shared" si="4"/>
        <v>67706.328999999998</v>
      </c>
      <c r="N345" s="11">
        <f t="shared" si="4"/>
        <v>62507.917000000001</v>
      </c>
      <c r="O345" s="11">
        <f t="shared" si="4"/>
        <v>0</v>
      </c>
      <c r="P345" s="11">
        <f t="shared" si="4"/>
        <v>8084.7349999999997</v>
      </c>
      <c r="Q345" s="11">
        <f t="shared" si="4"/>
        <v>1322.027</v>
      </c>
      <c r="R345" s="11">
        <f t="shared" si="4"/>
        <v>3534.0780000000004</v>
      </c>
      <c r="S345" s="11">
        <f>SUMIF($D$4:$D$336,$D$345,S4:S336)</f>
        <v>10808.816000000001</v>
      </c>
      <c r="T345" s="11">
        <f t="shared" si="4"/>
        <v>21449.226999999999</v>
      </c>
      <c r="U345" s="11">
        <f t="shared" si="4"/>
        <v>5298.5409999999993</v>
      </c>
      <c r="V345" s="11">
        <f t="shared" si="4"/>
        <v>38751.404000000002</v>
      </c>
      <c r="W345" s="11">
        <f t="shared" si="4"/>
        <v>22793.226000000002</v>
      </c>
      <c r="X345" s="11">
        <f>SUMIF($D$4:$D$336,$D$345,X4:X336)</f>
        <v>6314.2039999999997</v>
      </c>
      <c r="Y345" s="11">
        <f t="shared" si="4"/>
        <v>87151.11</v>
      </c>
      <c r="Z345" s="11">
        <f t="shared" si="4"/>
        <v>24139.526000000002</v>
      </c>
      <c r="AA345" s="11">
        <f t="shared" si="4"/>
        <v>4987.6329999999998</v>
      </c>
      <c r="AB345" s="11">
        <f t="shared" si="4"/>
        <v>22350.516</v>
      </c>
      <c r="AC345" s="11">
        <f t="shared" si="4"/>
        <v>1415.798</v>
      </c>
      <c r="AD345" s="11">
        <f t="shared" si="4"/>
        <v>3089.3110000000001</v>
      </c>
      <c r="AE345" s="11">
        <f t="shared" si="4"/>
        <v>65014.915000000001</v>
      </c>
      <c r="AF345" s="11">
        <f t="shared" si="4"/>
        <v>67008.762000000017</v>
      </c>
      <c r="AG345" s="11">
        <f t="shared" si="4"/>
        <v>0</v>
      </c>
      <c r="AH345" s="11">
        <f t="shared" si="4"/>
        <v>0</v>
      </c>
    </row>
    <row r="346" spans="1:34" x14ac:dyDescent="0.2">
      <c r="A346" t="s">
        <v>613</v>
      </c>
      <c r="D346">
        <v>5</v>
      </c>
      <c r="E346" s="11">
        <f>SUMIF($D$4:$D$336,$D$346,E4:E336)</f>
        <v>12873.163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2943.277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6.5330000000000004</v>
      </c>
      <c r="L346" s="11">
        <f t="shared" si="5"/>
        <v>15850.89</v>
      </c>
      <c r="M346" s="11">
        <f t="shared" si="5"/>
        <v>0</v>
      </c>
      <c r="N346" s="11">
        <f t="shared" si="5"/>
        <v>1331.5989999999999</v>
      </c>
      <c r="O346" s="11">
        <f t="shared" si="5"/>
        <v>2985.8510000000001</v>
      </c>
      <c r="P346" s="11">
        <f t="shared" si="5"/>
        <v>3019.0529999999999</v>
      </c>
      <c r="Q346" s="11">
        <f t="shared" si="5"/>
        <v>801.43299999999999</v>
      </c>
      <c r="R346" s="11">
        <f t="shared" si="5"/>
        <v>615.36</v>
      </c>
      <c r="S346" s="11">
        <f>SUMIF($D$4:$D$336,$D$346,S4:S336)</f>
        <v>1609.703</v>
      </c>
      <c r="T346" s="11">
        <f t="shared" si="5"/>
        <v>3797.2910000000002</v>
      </c>
      <c r="U346" s="11">
        <f t="shared" si="5"/>
        <v>3369.3629999999998</v>
      </c>
      <c r="V346" s="11">
        <f t="shared" si="5"/>
        <v>757.44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751.06799999999998</v>
      </c>
      <c r="AG346" s="11">
        <f t="shared" si="5"/>
        <v>0</v>
      </c>
      <c r="AH346" s="11">
        <f t="shared" si="5"/>
        <v>0</v>
      </c>
    </row>
    <row r="347" spans="1:34" x14ac:dyDescent="0.2">
      <c r="A347" t="s">
        <v>614</v>
      </c>
      <c r="B347">
        <v>7</v>
      </c>
      <c r="D347">
        <v>6</v>
      </c>
      <c r="E347" s="11">
        <f>SUMIF($D$4:$D$336,$D$347,E4:E336)+SUMIF($D$4:$D$336,$B$347,E4:E336)</f>
        <v>2458.2529999999997</v>
      </c>
      <c r="F347" s="11">
        <f>SUMIF($D$4:$D$336,$D$347,F4:F336)+SUMIF($D$4:$D$336,$B$347,F4:F336)</f>
        <v>-24.003</v>
      </c>
      <c r="G347" s="11">
        <f>SUMIF($D$4:$D$336,$D$347,G4:G336)+SUMIF($D$4:$D$336,$B$347,G4:G336)</f>
        <v>-17.712</v>
      </c>
      <c r="H347" s="11">
        <f>SUMIF($D$4:$D$336,$D$347,H4:H336)+SUMIF($D$4:$D$336,$B$347,H4:H336)</f>
        <v>643.54700000000003</v>
      </c>
      <c r="I347" s="11">
        <f t="shared" ref="I347:AH347" si="6">SUMIF($D$4:$D$336,$D$347,I4:I336)+SUMIF($D$4:$D$336,$B$347,I4:I336)</f>
        <v>-10.946999999999999</v>
      </c>
      <c r="J347" s="11">
        <f t="shared" si="6"/>
        <v>231.91600000000003</v>
      </c>
      <c r="K347" s="11">
        <f t="shared" si="6"/>
        <v>32.129000000000005</v>
      </c>
      <c r="L347" s="11">
        <f t="shared" si="6"/>
        <v>3193.1210000000005</v>
      </c>
      <c r="M347" s="11">
        <f t="shared" si="6"/>
        <v>-33.430999999999997</v>
      </c>
      <c r="N347" s="11">
        <f t="shared" si="6"/>
        <v>-34.248999999999995</v>
      </c>
      <c r="O347" s="11">
        <f t="shared" si="6"/>
        <v>-12.836</v>
      </c>
      <c r="P347" s="11">
        <f t="shared" si="6"/>
        <v>1.1749999999999998</v>
      </c>
      <c r="Q347" s="11">
        <f t="shared" si="6"/>
        <v>147.94499999999999</v>
      </c>
      <c r="R347" s="11">
        <f t="shared" si="6"/>
        <v>85.941000000000003</v>
      </c>
      <c r="S347" s="11">
        <f>SUMIF($D$4:$D$336,$D$347,S4:S336)+SUMIF($D$4:$D$336,$B$347,S4:S336)</f>
        <v>-4.8709999999999996</v>
      </c>
      <c r="T347" s="11">
        <f t="shared" si="6"/>
        <v>391.57400000000001</v>
      </c>
      <c r="U347" s="11">
        <f t="shared" si="6"/>
        <v>229.285</v>
      </c>
      <c r="V347" s="11">
        <f t="shared" si="6"/>
        <v>-21.384</v>
      </c>
      <c r="W347" s="11">
        <f t="shared" si="6"/>
        <v>-11.049000000000001</v>
      </c>
      <c r="X347" s="11">
        <f>SUMIF($D$4:$D$336,$D$347,X4:X336)+SUMIF($D$4:$D$336,$B$347,X4:X336)</f>
        <v>-3.7429999999999999</v>
      </c>
      <c r="Y347" s="11">
        <f t="shared" si="6"/>
        <v>2065.7350000000001</v>
      </c>
      <c r="Z347" s="11">
        <f t="shared" si="6"/>
        <v>0.78699999999999948</v>
      </c>
      <c r="AA347" s="11">
        <f t="shared" si="6"/>
        <v>62.466000000000008</v>
      </c>
      <c r="AB347" s="11">
        <f t="shared" si="6"/>
        <v>-0.46600000000000003</v>
      </c>
      <c r="AC347" s="11">
        <f t="shared" si="6"/>
        <v>274.161</v>
      </c>
      <c r="AD347" s="11">
        <f t="shared" si="6"/>
        <v>-1.3230000000000002</v>
      </c>
      <c r="AE347" s="11">
        <f t="shared" si="6"/>
        <v>1050.3789999999999</v>
      </c>
      <c r="AF347" s="11">
        <f t="shared" si="6"/>
        <v>1880.1210000000001</v>
      </c>
      <c r="AG347" s="11">
        <f t="shared" si="6"/>
        <v>0</v>
      </c>
      <c r="AH347" s="11">
        <f t="shared" si="6"/>
        <v>-0.15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146488.89200000002</v>
      </c>
      <c r="F349">
        <f>SUM(F342:F348)</f>
        <v>58158.06</v>
      </c>
      <c r="G349">
        <f>SUM(G342:G348)</f>
        <v>60159.464</v>
      </c>
      <c r="H349">
        <f>SUM(H342:H348)</f>
        <v>48876.665000000001</v>
      </c>
      <c r="I349">
        <f t="shared" ref="I349:AH349" si="7">SUM(I342:I348)</f>
        <v>28369.706000000002</v>
      </c>
      <c r="J349">
        <f t="shared" si="7"/>
        <v>23511.701000000001</v>
      </c>
      <c r="K349">
        <f t="shared" si="7"/>
        <v>15946.175000000001</v>
      </c>
      <c r="L349">
        <f t="shared" si="7"/>
        <v>175845.07700000002</v>
      </c>
      <c r="M349">
        <f t="shared" si="7"/>
        <v>70470.737999999998</v>
      </c>
      <c r="N349">
        <f t="shared" si="7"/>
        <v>66452.395000000004</v>
      </c>
      <c r="O349">
        <f t="shared" si="7"/>
        <v>33268.161999999997</v>
      </c>
      <c r="P349">
        <f t="shared" si="7"/>
        <v>33189.538</v>
      </c>
      <c r="Q349">
        <f t="shared" si="7"/>
        <v>9207.9039999999986</v>
      </c>
      <c r="R349">
        <f t="shared" si="7"/>
        <v>6337.2839999999997</v>
      </c>
      <c r="S349">
        <f>SUM(S342:S348)</f>
        <v>20335.439000000002</v>
      </c>
      <c r="T349">
        <f t="shared" si="7"/>
        <v>42595.487999999998</v>
      </c>
      <c r="U349">
        <f t="shared" si="7"/>
        <v>37332.799999999996</v>
      </c>
      <c r="V349">
        <f t="shared" si="7"/>
        <v>40342.846000000005</v>
      </c>
      <c r="W349">
        <f t="shared" si="7"/>
        <v>23672.040000000005</v>
      </c>
      <c r="X349">
        <f>SUM(X342:X348)</f>
        <v>11756.277</v>
      </c>
      <c r="Y349">
        <f t="shared" si="7"/>
        <v>309822.87400000001</v>
      </c>
      <c r="Z349">
        <f t="shared" si="7"/>
        <v>24152.685000000001</v>
      </c>
      <c r="AA349">
        <f t="shared" si="7"/>
        <v>9764.3470000000016</v>
      </c>
      <c r="AB349">
        <f t="shared" si="7"/>
        <v>24418.845000000001</v>
      </c>
      <c r="AC349">
        <f t="shared" si="7"/>
        <v>15291.009</v>
      </c>
      <c r="AD349">
        <f t="shared" si="7"/>
        <v>3107.9950000000003</v>
      </c>
      <c r="AE349">
        <f t="shared" si="7"/>
        <v>189258.33299999998</v>
      </c>
      <c r="AF349">
        <f t="shared" si="7"/>
        <v>132431.71100000004</v>
      </c>
      <c r="AG349">
        <f t="shared" si="7"/>
        <v>0</v>
      </c>
      <c r="AH349">
        <f t="shared" si="7"/>
        <v>37.784999999999997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146488.89200000002</v>
      </c>
      <c r="F351" s="9">
        <f>F349-F337</f>
        <v>58158.06</v>
      </c>
      <c r="G351" s="9">
        <f>G349-G337</f>
        <v>60159.464</v>
      </c>
      <c r="H351" s="9">
        <f>H349-H337</f>
        <v>48876.665000000001</v>
      </c>
      <c r="I351" s="9">
        <f t="shared" ref="I351:AH351" si="8">I349-I337</f>
        <v>28369.706000000002</v>
      </c>
      <c r="J351" s="9">
        <f t="shared" si="8"/>
        <v>23511.701000000001</v>
      </c>
      <c r="K351" s="9">
        <f t="shared" si="8"/>
        <v>15946.175000000001</v>
      </c>
      <c r="L351" s="9">
        <f t="shared" si="8"/>
        <v>175845.07700000002</v>
      </c>
      <c r="M351" s="9">
        <f t="shared" si="8"/>
        <v>70470.737999999998</v>
      </c>
      <c r="N351" s="9">
        <f t="shared" si="8"/>
        <v>66452.395000000004</v>
      </c>
      <c r="O351" s="9">
        <f t="shared" si="8"/>
        <v>33268.161999999997</v>
      </c>
      <c r="P351" s="9">
        <f t="shared" si="8"/>
        <v>33189.538</v>
      </c>
      <c r="Q351" s="9">
        <f t="shared" si="8"/>
        <v>9207.9039999999986</v>
      </c>
      <c r="R351" s="9">
        <f t="shared" si="8"/>
        <v>6337.2839999999997</v>
      </c>
      <c r="S351" s="9">
        <f>S349-S337</f>
        <v>20335.439000000002</v>
      </c>
      <c r="T351" s="9">
        <f t="shared" si="8"/>
        <v>42595.487999999998</v>
      </c>
      <c r="U351" s="9">
        <f t="shared" si="8"/>
        <v>37332.799999999996</v>
      </c>
      <c r="V351" s="9">
        <f t="shared" si="8"/>
        <v>40342.846000000005</v>
      </c>
      <c r="W351" s="9">
        <f t="shared" si="8"/>
        <v>23672.040000000005</v>
      </c>
      <c r="X351" s="9">
        <f>X349-X337</f>
        <v>11756.277</v>
      </c>
      <c r="Y351" s="9">
        <f t="shared" si="8"/>
        <v>309822.87400000001</v>
      </c>
      <c r="Z351" s="9">
        <f t="shared" si="8"/>
        <v>24152.685000000001</v>
      </c>
      <c r="AA351" s="9">
        <f t="shared" si="8"/>
        <v>9764.3470000000016</v>
      </c>
      <c r="AB351" s="9">
        <f t="shared" si="8"/>
        <v>24418.845000000001</v>
      </c>
      <c r="AC351" s="9">
        <f t="shared" si="8"/>
        <v>15291.009</v>
      </c>
      <c r="AD351" s="9">
        <f t="shared" si="8"/>
        <v>3107.9950000000003</v>
      </c>
      <c r="AE351" s="9">
        <f t="shared" si="8"/>
        <v>189258.33299999998</v>
      </c>
      <c r="AF351" s="9">
        <f t="shared" si="8"/>
        <v>132431.71100000004</v>
      </c>
      <c r="AG351" s="9">
        <f t="shared" si="8"/>
        <v>0</v>
      </c>
      <c r="AH351" s="9">
        <f t="shared" si="8"/>
        <v>37.784999999999997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</row>
    <row r="353" spans="1:34" x14ac:dyDescent="0.2">
      <c r="A353" t="s">
        <v>609</v>
      </c>
      <c r="E353" s="13">
        <f>E342/E349</f>
        <v>7.6768073308930472E-3</v>
      </c>
      <c r="F353" s="13">
        <f>F342/F349</f>
        <v>2.968099348568367E-2</v>
      </c>
      <c r="G353" s="13">
        <f>G342/G349</f>
        <v>5.6265461407701375E-2</v>
      </c>
      <c r="H353" s="13">
        <f>H342/H349</f>
        <v>5.9594041451068731E-2</v>
      </c>
      <c r="I353" s="13">
        <f t="shared" ref="I353:AH353" si="10">I342/I349</f>
        <v>2.212730015601853E-2</v>
      </c>
      <c r="J353" s="13">
        <f t="shared" si="10"/>
        <v>1.6890568657707921E-2</v>
      </c>
      <c r="K353" s="13">
        <f t="shared" si="10"/>
        <v>6.536972032478007E-2</v>
      </c>
      <c r="L353" s="13">
        <f t="shared" si="10"/>
        <v>5.8924936522391233E-3</v>
      </c>
      <c r="M353" s="13">
        <f t="shared" si="10"/>
        <v>3.9702152686410072E-2</v>
      </c>
      <c r="N353" s="13">
        <f t="shared" si="10"/>
        <v>3.983495252503691E-2</v>
      </c>
      <c r="O353" s="13">
        <f t="shared" si="10"/>
        <v>2.681963614340943E-3</v>
      </c>
      <c r="P353" s="13">
        <f t="shared" si="10"/>
        <v>4.526426369659017E-3</v>
      </c>
      <c r="Q353" s="13">
        <f t="shared" si="10"/>
        <v>1.6630929253823673E-2</v>
      </c>
      <c r="R353" s="13">
        <f t="shared" si="10"/>
        <v>5.2609288142996284E-3</v>
      </c>
      <c r="S353" s="13">
        <f>S342/S349</f>
        <v>2.9269345992481394E-2</v>
      </c>
      <c r="T353" s="13">
        <f t="shared" si="10"/>
        <v>2.2080038148641474E-2</v>
      </c>
      <c r="U353" s="13">
        <f t="shared" si="10"/>
        <v>1.0929745424934644E-2</v>
      </c>
      <c r="V353" s="13">
        <f t="shared" si="10"/>
        <v>2.1202916621202179E-2</v>
      </c>
      <c r="W353" s="13">
        <f t="shared" si="10"/>
        <v>3.7591310254629508E-2</v>
      </c>
      <c r="X353" s="13">
        <f>X342/X349</f>
        <v>1.6751476679224213E-2</v>
      </c>
      <c r="Y353" s="13">
        <f t="shared" si="10"/>
        <v>1.2669316339761278E-2</v>
      </c>
      <c r="Z353" s="13">
        <f t="shared" si="10"/>
        <v>5.1224118560731443E-4</v>
      </c>
      <c r="AA353" s="13">
        <f t="shared" si="10"/>
        <v>1.4445410430415875E-2</v>
      </c>
      <c r="AB353" s="13">
        <f t="shared" si="10"/>
        <v>8.4721247053249238E-2</v>
      </c>
      <c r="AC353" s="13">
        <f t="shared" si="10"/>
        <v>4.4220103460798433E-3</v>
      </c>
      <c r="AD353" s="13">
        <f t="shared" si="10"/>
        <v>6.4372690432256147E-3</v>
      </c>
      <c r="AE353" s="13">
        <f t="shared" si="10"/>
        <v>2.7766740394992277E-2</v>
      </c>
      <c r="AF353" s="13">
        <f t="shared" si="10"/>
        <v>2.6742197720302795E-2</v>
      </c>
      <c r="AG353" s="13">
        <v>0</v>
      </c>
      <c r="AH353" s="13">
        <f t="shared" si="10"/>
        <v>1.0039698292973402</v>
      </c>
    </row>
    <row r="354" spans="1:34" x14ac:dyDescent="0.2">
      <c r="A354" t="s">
        <v>610</v>
      </c>
      <c r="E354" s="13">
        <f>E343/E349</f>
        <v>0.44431153865236411</v>
      </c>
      <c r="F354" s="13">
        <f>F343/F349</f>
        <v>0</v>
      </c>
      <c r="G354" s="13">
        <f>G343/G349</f>
        <v>0</v>
      </c>
      <c r="H354" s="13">
        <f>H343/H349</f>
        <v>0.21364679852850027</v>
      </c>
      <c r="I354" s="13">
        <f t="shared" ref="I354:AH354" si="11">I343/I349</f>
        <v>0.97825856919349119</v>
      </c>
      <c r="J354" s="13">
        <f t="shared" si="11"/>
        <v>0.28825864194172934</v>
      </c>
      <c r="K354" s="13">
        <f t="shared" si="11"/>
        <v>0.14665748996232636</v>
      </c>
      <c r="L354" s="13">
        <f t="shared" si="11"/>
        <v>0.4638861228966904</v>
      </c>
      <c r="M354" s="13">
        <f t="shared" si="11"/>
        <v>0</v>
      </c>
      <c r="N354" s="13">
        <f t="shared" si="11"/>
        <v>0</v>
      </c>
      <c r="O354" s="13">
        <f t="shared" si="11"/>
        <v>0.90795286496440653</v>
      </c>
      <c r="P354" s="13">
        <f t="shared" si="11"/>
        <v>0.35424723296841309</v>
      </c>
      <c r="Q354" s="13">
        <f t="shared" si="11"/>
        <v>0.40437965035256668</v>
      </c>
      <c r="R354" s="13">
        <f t="shared" si="11"/>
        <v>0.1394463306362789</v>
      </c>
      <c r="S354" s="13">
        <f>S343/S349</f>
        <v>0.193722053406371</v>
      </c>
      <c r="T354" s="13">
        <f t="shared" si="11"/>
        <v>0.18799387860047526</v>
      </c>
      <c r="U354" s="13">
        <f t="shared" si="11"/>
        <v>0.36999994642780615</v>
      </c>
      <c r="V354" s="13">
        <f t="shared" si="11"/>
        <v>0</v>
      </c>
      <c r="W354" s="13">
        <f t="shared" si="11"/>
        <v>0</v>
      </c>
      <c r="X354" s="13">
        <f>X343/X349</f>
        <v>0</v>
      </c>
      <c r="Y354" s="13">
        <f t="shared" si="11"/>
        <v>0.36652250214424126</v>
      </c>
      <c r="Z354" s="13">
        <f t="shared" si="11"/>
        <v>0</v>
      </c>
      <c r="AA354" s="13">
        <f t="shared" si="11"/>
        <v>0.2063102632464823</v>
      </c>
      <c r="AB354" s="13">
        <f t="shared" si="11"/>
        <v>0</v>
      </c>
      <c r="AC354" s="13">
        <f t="shared" si="11"/>
        <v>0.51089172728889243</v>
      </c>
      <c r="AD354" s="13">
        <f t="shared" si="11"/>
        <v>0</v>
      </c>
      <c r="AE354" s="13">
        <f t="shared" si="11"/>
        <v>0.360571410084226</v>
      </c>
      <c r="AF354" s="13">
        <f t="shared" si="11"/>
        <v>0.26317833347331737</v>
      </c>
      <c r="AG354" s="13">
        <v>0</v>
      </c>
      <c r="AH354" s="13">
        <f t="shared" si="11"/>
        <v>0</v>
      </c>
    </row>
    <row r="355" spans="1:34" x14ac:dyDescent="0.2">
      <c r="A355" t="s">
        <v>611</v>
      </c>
      <c r="E355" s="13">
        <f>E344/E349</f>
        <v>0.35393938947944259</v>
      </c>
      <c r="F355" s="13">
        <f>F344/F349</f>
        <v>0</v>
      </c>
      <c r="G355" s="13">
        <f>G344/G349</f>
        <v>0</v>
      </c>
      <c r="H355" s="13">
        <f>H344/H349</f>
        <v>0.17717184672890426</v>
      </c>
      <c r="I355" s="13">
        <f t="shared" ref="I355:AH355" si="12">I344/I349</f>
        <v>0</v>
      </c>
      <c r="J355" s="13">
        <f t="shared" si="12"/>
        <v>0.35157634915483144</v>
      </c>
      <c r="K355" s="13">
        <f t="shared" si="12"/>
        <v>0.21448447668484763</v>
      </c>
      <c r="L355" s="13">
        <f t="shared" si="12"/>
        <v>0.32737169548397416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0.30663406643382629</v>
      </c>
      <c r="Q355" s="13">
        <f t="shared" si="12"/>
        <v>0.33230950279238364</v>
      </c>
      <c r="R355" s="13">
        <f t="shared" si="12"/>
        <v>0.18696558336347244</v>
      </c>
      <c r="S355" s="13">
        <f>S344/S349</f>
        <v>0.16656453789859169</v>
      </c>
      <c r="T355" s="13">
        <f t="shared" si="12"/>
        <v>0.18802918750455447</v>
      </c>
      <c r="U355" s="13">
        <f t="shared" si="12"/>
        <v>0.38074934106201519</v>
      </c>
      <c r="V355" s="13">
        <f t="shared" si="12"/>
        <v>0</v>
      </c>
      <c r="W355" s="13">
        <f t="shared" si="12"/>
        <v>0</v>
      </c>
      <c r="X355" s="13">
        <f>X344/X349</f>
        <v>0.44647476407709691</v>
      </c>
      <c r="Y355" s="13">
        <f t="shared" si="12"/>
        <v>0.33284737394825148</v>
      </c>
      <c r="Z355" s="13">
        <f t="shared" si="12"/>
        <v>0</v>
      </c>
      <c r="AA355" s="13">
        <f t="shared" si="12"/>
        <v>0.26204650449231265</v>
      </c>
      <c r="AB355" s="13">
        <f t="shared" si="12"/>
        <v>0</v>
      </c>
      <c r="AC355" s="13">
        <f t="shared" si="12"/>
        <v>0.37416647913816542</v>
      </c>
      <c r="AD355" s="13">
        <f t="shared" si="12"/>
        <v>0</v>
      </c>
      <c r="AE355" s="13">
        <f t="shared" si="12"/>
        <v>0.26258715910807484</v>
      </c>
      <c r="AF355" s="13">
        <f t="shared" si="12"/>
        <v>0.18422391295692009</v>
      </c>
      <c r="AG355" s="13">
        <v>0</v>
      </c>
      <c r="AH355" s="13">
        <f t="shared" si="12"/>
        <v>0</v>
      </c>
    </row>
    <row r="356" spans="1:34" x14ac:dyDescent="0.2">
      <c r="A356" t="s">
        <v>612</v>
      </c>
      <c r="E356" s="13">
        <f>E345/E349</f>
        <v>8.9413025255184533E-2</v>
      </c>
      <c r="F356" s="13">
        <f>F345/F349</f>
        <v>0.97073172660848728</v>
      </c>
      <c r="G356" s="13">
        <f>G345/G349</f>
        <v>0.94402895610905035</v>
      </c>
      <c r="H356" s="13">
        <f>H345/H349</f>
        <v>0.47620210994346684</v>
      </c>
      <c r="I356" s="13">
        <f t="shared" ref="I356:AH356" si="13">I345/I349</f>
        <v>0</v>
      </c>
      <c r="J356" s="13">
        <f t="shared" si="13"/>
        <v>0.33341058564839687</v>
      </c>
      <c r="K356" s="13">
        <f t="shared" si="13"/>
        <v>0.57106378175330452</v>
      </c>
      <c r="L356" s="13">
        <f t="shared" si="13"/>
        <v>9.454974960714993E-2</v>
      </c>
      <c r="M356" s="13">
        <f t="shared" si="13"/>
        <v>0.96077224279955742</v>
      </c>
      <c r="N356" s="13">
        <f t="shared" si="13"/>
        <v>0.94064204909394156</v>
      </c>
      <c r="O356" s="13">
        <f t="shared" si="13"/>
        <v>0</v>
      </c>
      <c r="P356" s="13">
        <f t="shared" si="13"/>
        <v>0.24359287556217263</v>
      </c>
      <c r="Q356" s="13">
        <f t="shared" si="13"/>
        <v>0.14357523710064746</v>
      </c>
      <c r="R356" s="13">
        <f t="shared" si="13"/>
        <v>0.55766445057535696</v>
      </c>
      <c r="S356" s="13">
        <f>S345/S349</f>
        <v>0.53152607130832041</v>
      </c>
      <c r="T356" s="13">
        <f t="shared" si="13"/>
        <v>0.50355631563605985</v>
      </c>
      <c r="U356" s="13">
        <f t="shared" si="13"/>
        <v>0.14192723288904127</v>
      </c>
      <c r="V356" s="13">
        <f t="shared" si="13"/>
        <v>0.96055206417514516</v>
      </c>
      <c r="W356" s="13">
        <f t="shared" si="13"/>
        <v>0.96287544292760563</v>
      </c>
      <c r="X356" s="13">
        <f>X345/X349</f>
        <v>0.5370921423508479</v>
      </c>
      <c r="Y356" s="13">
        <f t="shared" si="13"/>
        <v>0.28129333665660849</v>
      </c>
      <c r="Z356" s="13">
        <f t="shared" si="13"/>
        <v>0.99945517444540843</v>
      </c>
      <c r="AA356" s="13">
        <f t="shared" si="13"/>
        <v>0.51080046622677366</v>
      </c>
      <c r="AB356" s="13">
        <f t="shared" si="13"/>
        <v>0.91529783656843711</v>
      </c>
      <c r="AC356" s="13">
        <f t="shared" si="13"/>
        <v>9.2590227368252814E-2</v>
      </c>
      <c r="AD356" s="13">
        <f t="shared" si="13"/>
        <v>0.99398840731725757</v>
      </c>
      <c r="AE356" s="13">
        <f t="shared" si="13"/>
        <v>0.34352471550090219</v>
      </c>
      <c r="AF356" s="13">
        <f t="shared" si="13"/>
        <v>0.50598728577931007</v>
      </c>
      <c r="AG356" s="13">
        <v>0</v>
      </c>
      <c r="AH356" s="13">
        <f t="shared" si="13"/>
        <v>0</v>
      </c>
    </row>
    <row r="357" spans="1:34" x14ac:dyDescent="0.2">
      <c r="A357" t="s">
        <v>613</v>
      </c>
      <c r="E357" s="13">
        <f>E346/E349</f>
        <v>8.7878082933414495E-2</v>
      </c>
      <c r="F357" s="13">
        <f>F346/F349</f>
        <v>0</v>
      </c>
      <c r="G357" s="13">
        <f>G346/G349</f>
        <v>0</v>
      </c>
      <c r="H357" s="13">
        <f>H346/H349</f>
        <v>6.0218449847181679E-2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4.096907252052608E-4</v>
      </c>
      <c r="L357" s="13">
        <f t="shared" si="14"/>
        <v>9.0141221297881421E-2</v>
      </c>
      <c r="M357" s="13">
        <f t="shared" si="14"/>
        <v>0</v>
      </c>
      <c r="N357" s="13">
        <f t="shared" si="14"/>
        <v>2.0038389887979204E-2</v>
      </c>
      <c r="O357" s="13">
        <f t="shared" si="14"/>
        <v>8.9751005781443544E-2</v>
      </c>
      <c r="P357" s="13">
        <f t="shared" si="14"/>
        <v>9.0963995943541001E-2</v>
      </c>
      <c r="Q357" s="13">
        <f t="shared" si="14"/>
        <v>8.7037506038290594E-2</v>
      </c>
      <c r="R357" s="13">
        <f t="shared" si="14"/>
        <v>9.710153434815294E-2</v>
      </c>
      <c r="S357" s="13">
        <f>S346/S349</f>
        <v>7.9157523965919782E-2</v>
      </c>
      <c r="T357" s="13">
        <f t="shared" si="14"/>
        <v>8.9147728510587804E-2</v>
      </c>
      <c r="U357" s="13">
        <f t="shared" si="14"/>
        <v>9.0252083958342263E-2</v>
      </c>
      <c r="V357" s="13">
        <f t="shared" si="14"/>
        <v>1.8775076007280199E-2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5.6713606909450844E-3</v>
      </c>
      <c r="AG357" s="13">
        <v>0</v>
      </c>
      <c r="AH357" s="13">
        <f t="shared" si="14"/>
        <v>0</v>
      </c>
    </row>
    <row r="358" spans="1:34" x14ac:dyDescent="0.2">
      <c r="A358" t="s">
        <v>614</v>
      </c>
      <c r="E358" s="13">
        <f>E347/E349</f>
        <v>1.6781156348701164E-2</v>
      </c>
      <c r="F358" s="13">
        <f>F347/F349</f>
        <v>-4.1272009417095412E-4</v>
      </c>
      <c r="G358" s="13">
        <f>G347/G349</f>
        <v>-2.9441751675181148E-4</v>
      </c>
      <c r="H358" s="13">
        <f>H347/H349</f>
        <v>1.3166753500878181E-2</v>
      </c>
      <c r="I358" s="13">
        <f t="shared" ref="I358:AH358" si="15">I347/I349</f>
        <v>-3.8586934950964941E-4</v>
      </c>
      <c r="J358" s="13">
        <f t="shared" si="15"/>
        <v>9.8638545973343244E-3</v>
      </c>
      <c r="K358" s="13">
        <f t="shared" si="15"/>
        <v>2.0148405495361743E-3</v>
      </c>
      <c r="L358" s="13">
        <f t="shared" si="15"/>
        <v>1.8158717062064809E-2</v>
      </c>
      <c r="M358" s="13">
        <f t="shared" si="15"/>
        <v>-4.7439548596752313E-4</v>
      </c>
      <c r="N358" s="13">
        <f t="shared" si="15"/>
        <v>-5.1539150695772507E-4</v>
      </c>
      <c r="O358" s="13">
        <f t="shared" si="15"/>
        <v>-3.8583436019098386E-4</v>
      </c>
      <c r="P358" s="13">
        <f t="shared" si="15"/>
        <v>3.5402722388000693E-5</v>
      </c>
      <c r="Q358" s="13">
        <f t="shared" si="15"/>
        <v>1.6067174462288052E-2</v>
      </c>
      <c r="R358" s="13">
        <f t="shared" si="15"/>
        <v>1.3561172262439242E-2</v>
      </c>
      <c r="S358" s="13">
        <f>S347/S349</f>
        <v>-2.3953257168433879E-4</v>
      </c>
      <c r="T358" s="13">
        <f t="shared" si="15"/>
        <v>9.1928515996811695E-3</v>
      </c>
      <c r="U358" s="13">
        <f t="shared" si="15"/>
        <v>6.1416502378605414E-3</v>
      </c>
      <c r="V358" s="13">
        <f t="shared" si="15"/>
        <v>-5.3005680362758732E-4</v>
      </c>
      <c r="W358" s="13">
        <f t="shared" si="15"/>
        <v>-4.6675318223524456E-4</v>
      </c>
      <c r="X358" s="13">
        <f>X347/X349</f>
        <v>-3.1838310716904679E-4</v>
      </c>
      <c r="Y358" s="13">
        <f t="shared" si="15"/>
        <v>6.6674709111374389E-3</v>
      </c>
      <c r="Z358" s="13">
        <f t="shared" si="15"/>
        <v>3.2584368984235065E-5</v>
      </c>
      <c r="AA358" s="13">
        <f t="shared" si="15"/>
        <v>6.3973556040153017E-3</v>
      </c>
      <c r="AB358" s="13">
        <f t="shared" si="15"/>
        <v>-1.9083621686447497E-5</v>
      </c>
      <c r="AC358" s="13">
        <f t="shared" si="15"/>
        <v>1.7929555858609461E-2</v>
      </c>
      <c r="AD358" s="13">
        <f t="shared" si="15"/>
        <v>-4.256763604832054E-4</v>
      </c>
      <c r="AE358" s="13">
        <f t="shared" si="15"/>
        <v>5.5499749118048079E-3</v>
      </c>
      <c r="AF358" s="13">
        <f t="shared" si="15"/>
        <v>1.4196909379204498E-2</v>
      </c>
      <c r="AG358" s="13">
        <v>0</v>
      </c>
      <c r="AH358" s="13">
        <f t="shared" si="15"/>
        <v>-3.9698292973402143E-3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2022-05-16T13:13:31Z</dcterms:created>
  <dcterms:modified xsi:type="dcterms:W3CDTF">2022-05-16T13:58:09Z</dcterms:modified>
</cp:coreProperties>
</file>