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739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52" i="1" l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L353" i="1" l="1"/>
  <c r="AF353" i="1"/>
  <c r="L354" i="1"/>
  <c r="X354" i="1"/>
  <c r="AF354" i="1"/>
  <c r="L355" i="1"/>
  <c r="AF355" i="1"/>
  <c r="L356" i="1"/>
  <c r="AF358" i="1"/>
  <c r="E353" i="1"/>
  <c r="Q353" i="1"/>
  <c r="U353" i="1"/>
  <c r="AG353" i="1"/>
  <c r="E354" i="1"/>
  <c r="Q354" i="1"/>
  <c r="U354" i="1"/>
  <c r="AG354" i="1"/>
  <c r="E355" i="1"/>
  <c r="Q355" i="1"/>
  <c r="U355" i="1"/>
  <c r="AG355" i="1"/>
  <c r="E356" i="1"/>
  <c r="Q356" i="1"/>
  <c r="U356" i="1"/>
  <c r="AG356" i="1"/>
  <c r="E357" i="1"/>
  <c r="Q357" i="1"/>
  <c r="U357" i="1"/>
  <c r="AG357" i="1"/>
  <c r="E358" i="1"/>
  <c r="Q358" i="1"/>
  <c r="U358" i="1"/>
  <c r="AG358" i="1"/>
  <c r="H349" i="1"/>
  <c r="H351" i="1" s="1"/>
  <c r="X349" i="1"/>
  <c r="X351" i="1" s="1"/>
  <c r="AF357" i="1"/>
  <c r="L358" i="1"/>
  <c r="L349" i="1"/>
  <c r="L351" i="1" s="1"/>
  <c r="AB349" i="1"/>
  <c r="AB351" i="1" s="1"/>
  <c r="G353" i="1"/>
  <c r="G349" i="1"/>
  <c r="G351" i="1" s="1"/>
  <c r="K349" i="1"/>
  <c r="K351" i="1" s="1"/>
  <c r="O353" i="1"/>
  <c r="O349" i="1"/>
  <c r="O351" i="1" s="1"/>
  <c r="S349" i="1"/>
  <c r="S351" i="1" s="1"/>
  <c r="W353" i="1"/>
  <c r="W349" i="1"/>
  <c r="W351" i="1" s="1"/>
  <c r="AA349" i="1"/>
  <c r="AA351" i="1" s="1"/>
  <c r="AE353" i="1"/>
  <c r="AE349" i="1"/>
  <c r="AE351" i="1" s="1"/>
  <c r="AI349" i="1"/>
  <c r="AI351" i="1" s="1"/>
  <c r="G354" i="1"/>
  <c r="O354" i="1"/>
  <c r="S354" i="1"/>
  <c r="W354" i="1"/>
  <c r="AE354" i="1"/>
  <c r="AI354" i="1"/>
  <c r="G355" i="1"/>
  <c r="O355" i="1"/>
  <c r="S355" i="1"/>
  <c r="W355" i="1"/>
  <c r="AE355" i="1"/>
  <c r="AI355" i="1"/>
  <c r="G356" i="1"/>
  <c r="O356" i="1"/>
  <c r="S356" i="1"/>
  <c r="W356" i="1"/>
  <c r="AE356" i="1"/>
  <c r="AI356" i="1"/>
  <c r="G357" i="1"/>
  <c r="O357" i="1"/>
  <c r="S357" i="1"/>
  <c r="W357" i="1"/>
  <c r="AE357" i="1"/>
  <c r="AI357" i="1"/>
  <c r="G358" i="1"/>
  <c r="O358" i="1"/>
  <c r="S358" i="1"/>
  <c r="W358" i="1"/>
  <c r="AE358" i="1"/>
  <c r="AI358" i="1"/>
  <c r="P349" i="1"/>
  <c r="P351" i="1" s="1"/>
  <c r="AF349" i="1"/>
  <c r="AF351" i="1" s="1"/>
  <c r="H356" i="1"/>
  <c r="AF356" i="1"/>
  <c r="L357" i="1"/>
  <c r="X357" i="1"/>
  <c r="AJ357" i="1"/>
  <c r="X358" i="1"/>
  <c r="AJ358" i="1"/>
  <c r="T349" i="1"/>
  <c r="T351" i="1" s="1"/>
  <c r="AJ349" i="1"/>
  <c r="AJ351" i="1" s="1"/>
  <c r="E349" i="1"/>
  <c r="E351" i="1" s="1"/>
  <c r="I349" i="1"/>
  <c r="I351" i="1" s="1"/>
  <c r="M349" i="1"/>
  <c r="M351" i="1" s="1"/>
  <c r="Q349" i="1"/>
  <c r="Q351" i="1" s="1"/>
  <c r="U349" i="1"/>
  <c r="U351" i="1" s="1"/>
  <c r="Y349" i="1"/>
  <c r="Y351" i="1" s="1"/>
  <c r="AC349" i="1"/>
  <c r="AC351" i="1" s="1"/>
  <c r="AG349" i="1"/>
  <c r="AG351" i="1" s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AH349" i="1"/>
  <c r="AH351" i="1" s="1"/>
  <c r="Z358" i="1" l="1"/>
  <c r="Z357" i="1"/>
  <c r="J356" i="1"/>
  <c r="J355" i="1"/>
  <c r="J354" i="1"/>
  <c r="J353" i="1"/>
  <c r="P356" i="1"/>
  <c r="AB354" i="1"/>
  <c r="P358" i="1"/>
  <c r="AA358" i="1"/>
  <c r="K358" i="1"/>
  <c r="AA357" i="1"/>
  <c r="K357" i="1"/>
  <c r="AA356" i="1"/>
  <c r="K356" i="1"/>
  <c r="AA355" i="1"/>
  <c r="K355" i="1"/>
  <c r="AA354" i="1"/>
  <c r="K354" i="1"/>
  <c r="AH358" i="1"/>
  <c r="R358" i="1"/>
  <c r="AH357" i="1"/>
  <c r="R357" i="1"/>
  <c r="AH356" i="1"/>
  <c r="R356" i="1"/>
  <c r="AH355" i="1"/>
  <c r="R355" i="1"/>
  <c r="AH354" i="1"/>
  <c r="R354" i="1"/>
  <c r="AH353" i="1"/>
  <c r="R353" i="1"/>
  <c r="AB358" i="1"/>
  <c r="H357" i="1"/>
  <c r="Y358" i="1"/>
  <c r="I358" i="1"/>
  <c r="Y357" i="1"/>
  <c r="I357" i="1"/>
  <c r="Y356" i="1"/>
  <c r="I356" i="1"/>
  <c r="Y355" i="1"/>
  <c r="I355" i="1"/>
  <c r="Y354" i="1"/>
  <c r="I354" i="1"/>
  <c r="Y353" i="1"/>
  <c r="I353" i="1"/>
  <c r="H358" i="1"/>
  <c r="X356" i="1"/>
  <c r="X355" i="1"/>
  <c r="AJ354" i="1"/>
  <c r="T354" i="1"/>
  <c r="AJ353" i="1"/>
  <c r="T353" i="1"/>
  <c r="T356" i="1"/>
  <c r="AD358" i="1"/>
  <c r="N358" i="1"/>
  <c r="AD357" i="1"/>
  <c r="N357" i="1"/>
  <c r="AD356" i="1"/>
  <c r="N356" i="1"/>
  <c r="AD355" i="1"/>
  <c r="N355" i="1"/>
  <c r="AD354" i="1"/>
  <c r="N354" i="1"/>
  <c r="AD353" i="1"/>
  <c r="N353" i="1"/>
  <c r="AB356" i="1"/>
  <c r="AB357" i="1"/>
  <c r="P355" i="1"/>
  <c r="P354" i="1"/>
  <c r="P353" i="1"/>
  <c r="J357" i="1"/>
  <c r="J358" i="1"/>
  <c r="Z356" i="1"/>
  <c r="Z355" i="1"/>
  <c r="Z354" i="1"/>
  <c r="Z353" i="1"/>
  <c r="P357" i="1"/>
  <c r="AB353" i="1"/>
  <c r="AB355" i="1"/>
  <c r="AI353" i="1"/>
  <c r="AA353" i="1"/>
  <c r="S353" i="1"/>
  <c r="K353" i="1"/>
  <c r="V358" i="1"/>
  <c r="F358" i="1"/>
  <c r="V357" i="1"/>
  <c r="F357" i="1"/>
  <c r="V356" i="1"/>
  <c r="F356" i="1"/>
  <c r="V355" i="1"/>
  <c r="F355" i="1"/>
  <c r="V354" i="1"/>
  <c r="F354" i="1"/>
  <c r="V353" i="1"/>
  <c r="F353" i="1"/>
  <c r="T357" i="1"/>
  <c r="AJ355" i="1"/>
  <c r="AC358" i="1"/>
  <c r="M358" i="1"/>
  <c r="AC357" i="1"/>
  <c r="M357" i="1"/>
  <c r="AC356" i="1"/>
  <c r="M356" i="1"/>
  <c r="AC355" i="1"/>
  <c r="M355" i="1"/>
  <c r="AC354" i="1"/>
  <c r="M354" i="1"/>
  <c r="AC353" i="1"/>
  <c r="M353" i="1"/>
  <c r="T358" i="1"/>
  <c r="AJ356" i="1"/>
  <c r="T355" i="1"/>
  <c r="H355" i="1"/>
  <c r="H354" i="1"/>
  <c r="X353" i="1"/>
  <c r="H353" i="1"/>
</calcChain>
</file>

<file path=xl/sharedStrings.xml><?xml version="1.0" encoding="utf-8"?>
<sst xmlns="http://schemas.openxmlformats.org/spreadsheetml/2006/main" count="712" uniqueCount="644">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</sst>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6052167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30"/>
      <sheetName val="גיליון232"/>
      <sheetName val="גיליון234"/>
      <sheetName val="גיליון236"/>
      <sheetName val="גיליון238"/>
      <sheetName val="גיליון240"/>
      <sheetName val="אוצר לאתר דש"/>
      <sheetName val="אוצר לאתר כולם חוץ מדש"/>
      <sheetName val="אוצר לאתר מור"/>
      <sheetName val="אוצר לאתר חני חנמ חנא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8"/>
  <sheetViews>
    <sheetView rightToLeft="1" tabSelected="1" topLeftCell="Z1" workbookViewId="0">
      <selection activeCell="AE3" sqref="AE3"/>
    </sheetView>
  </sheetViews>
  <sheetFormatPr defaultRowHeight="14.25" x14ac:dyDescent="0.2"/>
  <sheetData>
    <row r="1" spans="1:36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  <c r="AI1">
        <v>442</v>
      </c>
      <c r="AJ1">
        <v>443</v>
      </c>
    </row>
    <row r="2" spans="1:36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  <c r="AI2">
        <v>14331</v>
      </c>
      <c r="AJ2">
        <v>14332</v>
      </c>
    </row>
    <row r="3" spans="1:36" ht="15.75" x14ac:dyDescent="0.25">
      <c r="A3" s="3">
        <v>45017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 t="s">
        <v>642</v>
      </c>
      <c r="AH3" s="10" t="s">
        <v>643</v>
      </c>
      <c r="AI3" s="10"/>
      <c r="AJ3" s="10"/>
    </row>
    <row r="4" spans="1:36" ht="15.75" x14ac:dyDescent="0.25">
      <c r="A4" s="4"/>
      <c r="B4" s="5"/>
      <c r="C4" s="5"/>
      <c r="D4" s="6" t="s">
        <v>0</v>
      </c>
    </row>
    <row r="5" spans="1:36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4877.1509999999998</v>
      </c>
      <c r="F5">
        <v>2828.855</v>
      </c>
      <c r="G5">
        <v>2469.8589999999999</v>
      </c>
      <c r="H5">
        <v>2357.16</v>
      </c>
      <c r="I5">
        <v>461.786</v>
      </c>
      <c r="J5">
        <v>728.78300000000002</v>
      </c>
      <c r="K5">
        <v>465.18400000000003</v>
      </c>
      <c r="L5">
        <v>4556.0600000000004</v>
      </c>
      <c r="M5">
        <v>6756.0919999999996</v>
      </c>
      <c r="N5">
        <v>3590.17</v>
      </c>
      <c r="O5">
        <v>1519.1559999999999</v>
      </c>
      <c r="P5">
        <v>644.89599999999996</v>
      </c>
      <c r="Q5">
        <v>354.22500000000002</v>
      </c>
      <c r="R5">
        <v>239.48599999999999</v>
      </c>
      <c r="S5">
        <v>1893.7139999999999</v>
      </c>
      <c r="T5">
        <v>1350.212</v>
      </c>
      <c r="U5">
        <v>1605.5550000000001</v>
      </c>
      <c r="V5">
        <v>1721.4929999999999</v>
      </c>
      <c r="W5">
        <v>2584.58</v>
      </c>
      <c r="X5">
        <v>200.833</v>
      </c>
      <c r="Y5">
        <v>11402.573</v>
      </c>
      <c r="Z5">
        <v>1972.04</v>
      </c>
      <c r="AA5">
        <v>362.75900000000001</v>
      </c>
      <c r="AB5">
        <v>3215.3629999999998</v>
      </c>
      <c r="AC5">
        <v>784.51099999999997</v>
      </c>
      <c r="AD5">
        <v>117.364</v>
      </c>
      <c r="AE5">
        <v>5694.7439999999997</v>
      </c>
      <c r="AF5">
        <v>1375.9110000000001</v>
      </c>
      <c r="AG5">
        <v>0</v>
      </c>
      <c r="AH5">
        <v>1.0999999999999999E-2</v>
      </c>
      <c r="AI5">
        <v>0</v>
      </c>
      <c r="AJ5">
        <v>0</v>
      </c>
    </row>
    <row r="6" spans="1:36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112.19799999999999</v>
      </c>
      <c r="F6">
        <v>899.19100000000003</v>
      </c>
      <c r="G6">
        <v>95.772999999999996</v>
      </c>
      <c r="H6">
        <v>699.96400000000006</v>
      </c>
      <c r="I6">
        <v>11.779</v>
      </c>
      <c r="J6">
        <v>205.839</v>
      </c>
      <c r="K6">
        <v>26.797000000000001</v>
      </c>
      <c r="L6">
        <v>1323.452</v>
      </c>
      <c r="M6">
        <v>1839.721</v>
      </c>
      <c r="N6">
        <v>120.596</v>
      </c>
      <c r="O6">
        <v>7.8520000000000003</v>
      </c>
      <c r="P6">
        <v>239.8</v>
      </c>
      <c r="Q6">
        <v>16.474</v>
      </c>
      <c r="R6">
        <v>51.731999999999999</v>
      </c>
      <c r="S6">
        <v>50.94</v>
      </c>
      <c r="T6">
        <v>458.71800000000002</v>
      </c>
      <c r="U6">
        <v>91.576999999999998</v>
      </c>
      <c r="V6">
        <v>134.46899999999999</v>
      </c>
      <c r="W6">
        <v>0</v>
      </c>
      <c r="X6">
        <v>34.326000000000001</v>
      </c>
      <c r="Y6">
        <v>3008.489</v>
      </c>
      <c r="Z6">
        <v>52.393999999999998</v>
      </c>
      <c r="AA6">
        <v>45.780999999999999</v>
      </c>
      <c r="AB6">
        <v>2508.3780000000002</v>
      </c>
      <c r="AC6">
        <v>5.8170000000000002</v>
      </c>
      <c r="AD6">
        <v>28.06</v>
      </c>
      <c r="AE6">
        <v>383.03300000000002</v>
      </c>
      <c r="AF6">
        <v>83.296999999999997</v>
      </c>
      <c r="AG6">
        <v>0</v>
      </c>
      <c r="AH6">
        <v>0</v>
      </c>
      <c r="AI6">
        <v>0</v>
      </c>
      <c r="AJ6">
        <v>0</v>
      </c>
    </row>
    <row r="7" spans="1:36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</row>
    <row r="10" spans="1:36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363.99</v>
      </c>
      <c r="N11">
        <v>0</v>
      </c>
      <c r="O11">
        <v>0</v>
      </c>
      <c r="P11">
        <v>0</v>
      </c>
      <c r="Q11">
        <v>0</v>
      </c>
      <c r="R11">
        <v>0</v>
      </c>
      <c r="S11">
        <v>10.936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403.78899999999999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</row>
    <row r="12" spans="1:36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20861.187999999998</v>
      </c>
      <c r="F14">
        <v>0</v>
      </c>
      <c r="G14">
        <v>0</v>
      </c>
      <c r="H14">
        <v>6718.2449999999999</v>
      </c>
      <c r="I14">
        <v>10759.88</v>
      </c>
      <c r="J14">
        <v>4756.2430000000004</v>
      </c>
      <c r="K14">
        <v>1818.998</v>
      </c>
      <c r="L14">
        <v>28161.233</v>
      </c>
      <c r="M14">
        <v>0</v>
      </c>
      <c r="N14">
        <v>0</v>
      </c>
      <c r="O14">
        <v>15684.349</v>
      </c>
      <c r="P14">
        <v>4869.5990000000002</v>
      </c>
      <c r="Q14">
        <v>1443.19</v>
      </c>
      <c r="R14">
        <v>400.238</v>
      </c>
      <c r="S14">
        <v>5309.076</v>
      </c>
      <c r="T14">
        <v>4607.2960000000003</v>
      </c>
      <c r="U14">
        <v>7259.6549999999997</v>
      </c>
      <c r="V14">
        <v>0</v>
      </c>
      <c r="W14">
        <v>0</v>
      </c>
      <c r="X14">
        <v>0</v>
      </c>
      <c r="Y14">
        <v>56131.427000000003</v>
      </c>
      <c r="Z14">
        <v>0</v>
      </c>
      <c r="AA14">
        <v>1454.9110000000001</v>
      </c>
      <c r="AB14">
        <v>0</v>
      </c>
      <c r="AC14">
        <v>3325.7330000000002</v>
      </c>
      <c r="AD14">
        <v>0</v>
      </c>
      <c r="AE14">
        <v>34528.648000000001</v>
      </c>
      <c r="AF14">
        <v>16237.013999999999</v>
      </c>
      <c r="AG14">
        <v>0</v>
      </c>
      <c r="AH14">
        <v>0</v>
      </c>
      <c r="AI14">
        <v>0</v>
      </c>
      <c r="AJ14">
        <v>0</v>
      </c>
    </row>
    <row r="15" spans="1:36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28838.54</v>
      </c>
      <c r="F16">
        <v>0</v>
      </c>
      <c r="G16">
        <v>0</v>
      </c>
      <c r="H16">
        <v>5268.9</v>
      </c>
      <c r="I16">
        <v>10099.007</v>
      </c>
      <c r="J16">
        <v>3381.0230000000001</v>
      </c>
      <c r="K16">
        <v>1683.0060000000001</v>
      </c>
      <c r="L16">
        <v>34093.881999999998</v>
      </c>
      <c r="M16">
        <v>0</v>
      </c>
      <c r="N16">
        <v>0</v>
      </c>
      <c r="O16">
        <v>17161.310000000001</v>
      </c>
      <c r="P16">
        <v>6818.5119999999997</v>
      </c>
      <c r="Q16">
        <v>1987.7139999999999</v>
      </c>
      <c r="R16">
        <v>386.47500000000002</v>
      </c>
      <c r="S16">
        <v>3511.0250000000001</v>
      </c>
      <c r="T16">
        <v>5480.4269999999997</v>
      </c>
      <c r="U16">
        <v>6358.75</v>
      </c>
      <c r="V16">
        <v>0</v>
      </c>
      <c r="W16">
        <v>0</v>
      </c>
      <c r="X16">
        <v>0</v>
      </c>
      <c r="Y16">
        <v>59161.688000000002</v>
      </c>
      <c r="Z16">
        <v>0</v>
      </c>
      <c r="AA16">
        <v>807.04499999999996</v>
      </c>
      <c r="AB16">
        <v>0</v>
      </c>
      <c r="AC16">
        <v>3024.058</v>
      </c>
      <c r="AD16">
        <v>0</v>
      </c>
      <c r="AE16">
        <v>29318.816999999999</v>
      </c>
      <c r="AF16">
        <v>11150.125</v>
      </c>
      <c r="AG16">
        <v>0</v>
      </c>
      <c r="AH16">
        <v>0</v>
      </c>
      <c r="AI16">
        <v>0</v>
      </c>
      <c r="AJ16">
        <v>0</v>
      </c>
    </row>
    <row r="17" spans="1:36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1540</v>
      </c>
      <c r="G18">
        <v>1527.136</v>
      </c>
      <c r="H18">
        <v>292.17</v>
      </c>
      <c r="I18">
        <v>0</v>
      </c>
      <c r="J18">
        <v>876.30899999999997</v>
      </c>
      <c r="K18">
        <v>0</v>
      </c>
      <c r="L18">
        <v>959.2</v>
      </c>
      <c r="M18">
        <v>4734.7169999999996</v>
      </c>
      <c r="N18">
        <v>1669.921</v>
      </c>
      <c r="O18">
        <v>0</v>
      </c>
      <c r="P18">
        <v>937.13</v>
      </c>
      <c r="Q18">
        <v>277.43400000000003</v>
      </c>
      <c r="R18">
        <v>0</v>
      </c>
      <c r="S18">
        <v>3983.3130000000001</v>
      </c>
      <c r="T18">
        <v>1769.7059999999999</v>
      </c>
      <c r="U18">
        <v>0</v>
      </c>
      <c r="V18">
        <v>2352.7939999999999</v>
      </c>
      <c r="W18">
        <v>962.5</v>
      </c>
      <c r="X18">
        <v>0</v>
      </c>
      <c r="Y18">
        <v>16000.945</v>
      </c>
      <c r="Z18">
        <v>2198.0230000000001</v>
      </c>
      <c r="AA18">
        <v>407.267</v>
      </c>
      <c r="AB18">
        <v>6161.1549999999997</v>
      </c>
      <c r="AC18">
        <v>0</v>
      </c>
      <c r="AD18">
        <v>79.715999999999994</v>
      </c>
      <c r="AE18">
        <v>3836.8</v>
      </c>
      <c r="AF18">
        <v>2723.549</v>
      </c>
      <c r="AG18">
        <v>0</v>
      </c>
      <c r="AH18">
        <v>0</v>
      </c>
      <c r="AI18">
        <v>0</v>
      </c>
      <c r="AJ18">
        <v>0</v>
      </c>
    </row>
    <row r="19" spans="1:36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</row>
    <row r="20" spans="1:36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4984.0410000000002</v>
      </c>
      <c r="F21">
        <v>0</v>
      </c>
      <c r="G21">
        <v>0</v>
      </c>
      <c r="H21">
        <v>0</v>
      </c>
      <c r="I21">
        <v>784.202</v>
      </c>
      <c r="J21">
        <v>0</v>
      </c>
      <c r="K21">
        <v>0</v>
      </c>
      <c r="L21">
        <v>3659.61</v>
      </c>
      <c r="M21">
        <v>0</v>
      </c>
      <c r="N21">
        <v>0</v>
      </c>
      <c r="O21">
        <v>522.80100000000004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14703.384</v>
      </c>
      <c r="F60">
        <v>0</v>
      </c>
      <c r="G60">
        <v>0</v>
      </c>
      <c r="H60">
        <v>2715.413</v>
      </c>
      <c r="I60">
        <v>0</v>
      </c>
      <c r="J60">
        <v>2519.2669999999998</v>
      </c>
      <c r="K60">
        <v>833.42600000000004</v>
      </c>
      <c r="L60">
        <v>16928.653999999999</v>
      </c>
      <c r="M60">
        <v>0</v>
      </c>
      <c r="N60">
        <v>0</v>
      </c>
      <c r="O60">
        <v>0</v>
      </c>
      <c r="P60">
        <v>985.26599999999996</v>
      </c>
      <c r="Q60">
        <v>668.61500000000001</v>
      </c>
      <c r="R60">
        <v>320.09899999999999</v>
      </c>
      <c r="S60">
        <v>3307.6860000000001</v>
      </c>
      <c r="T60">
        <v>3050.85</v>
      </c>
      <c r="U60">
        <v>2154.1439999999998</v>
      </c>
      <c r="V60">
        <v>0</v>
      </c>
      <c r="W60">
        <v>0</v>
      </c>
      <c r="X60">
        <v>0</v>
      </c>
      <c r="Y60">
        <v>18511.05</v>
      </c>
      <c r="Z60">
        <v>0</v>
      </c>
      <c r="AA60">
        <v>628.88099999999997</v>
      </c>
      <c r="AB60">
        <v>0</v>
      </c>
      <c r="AC60">
        <v>1120.943</v>
      </c>
      <c r="AD60">
        <v>0</v>
      </c>
      <c r="AE60">
        <v>12348.009</v>
      </c>
      <c r="AF60">
        <v>8723.8449999999993</v>
      </c>
      <c r="AG60">
        <v>0</v>
      </c>
      <c r="AH60">
        <v>0</v>
      </c>
      <c r="AI60">
        <v>0</v>
      </c>
      <c r="AJ60">
        <v>0</v>
      </c>
    </row>
    <row r="61" spans="1:36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36.679000000000002</v>
      </c>
      <c r="V61">
        <v>0</v>
      </c>
      <c r="W61">
        <v>0</v>
      </c>
      <c r="X61">
        <v>0</v>
      </c>
      <c r="Y61">
        <v>342.00700000000001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141.56399999999999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3510.3910000000001</v>
      </c>
      <c r="F62">
        <v>0</v>
      </c>
      <c r="G62">
        <v>0</v>
      </c>
      <c r="H62">
        <v>776.66200000000003</v>
      </c>
      <c r="I62">
        <v>0</v>
      </c>
      <c r="J62">
        <v>829.55799999999999</v>
      </c>
      <c r="K62">
        <v>218.934</v>
      </c>
      <c r="L62">
        <v>3829.6930000000002</v>
      </c>
      <c r="M62">
        <v>0</v>
      </c>
      <c r="N62">
        <v>0</v>
      </c>
      <c r="O62">
        <v>0</v>
      </c>
      <c r="P62">
        <v>387.15300000000002</v>
      </c>
      <c r="Q62">
        <v>286.39600000000002</v>
      </c>
      <c r="R62">
        <v>121.30200000000001</v>
      </c>
      <c r="S62">
        <v>1179.5450000000001</v>
      </c>
      <c r="T62">
        <v>1149.124</v>
      </c>
      <c r="U62">
        <v>753.73</v>
      </c>
      <c r="V62">
        <v>0</v>
      </c>
      <c r="W62">
        <v>0</v>
      </c>
      <c r="X62">
        <v>0</v>
      </c>
      <c r="Y62">
        <v>4793.4350000000004</v>
      </c>
      <c r="Z62">
        <v>0</v>
      </c>
      <c r="AA62">
        <v>218.364</v>
      </c>
      <c r="AB62">
        <v>0</v>
      </c>
      <c r="AC62">
        <v>397.07400000000001</v>
      </c>
      <c r="AD62">
        <v>0</v>
      </c>
      <c r="AE62">
        <v>3333.42</v>
      </c>
      <c r="AF62">
        <v>2106.0479999999998</v>
      </c>
      <c r="AG62">
        <v>0</v>
      </c>
      <c r="AH62">
        <v>0</v>
      </c>
      <c r="AI62">
        <v>0</v>
      </c>
      <c r="AJ62">
        <v>0</v>
      </c>
    </row>
    <row r="63" spans="1:36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7898.2619999999997</v>
      </c>
      <c r="F64">
        <v>0</v>
      </c>
      <c r="G64">
        <v>0</v>
      </c>
      <c r="H64">
        <v>2684.5340000000001</v>
      </c>
      <c r="I64">
        <v>0</v>
      </c>
      <c r="J64">
        <v>1909.2049999999999</v>
      </c>
      <c r="K64">
        <v>1143.4849999999999</v>
      </c>
      <c r="L64">
        <v>10393.624</v>
      </c>
      <c r="M64">
        <v>0</v>
      </c>
      <c r="N64">
        <v>0</v>
      </c>
      <c r="O64">
        <v>0</v>
      </c>
      <c r="P64">
        <v>545.9</v>
      </c>
      <c r="Q64">
        <v>541.94600000000003</v>
      </c>
      <c r="R64">
        <v>265.685</v>
      </c>
      <c r="S64">
        <v>2909.0140000000001</v>
      </c>
      <c r="T64">
        <v>2132.4830000000002</v>
      </c>
      <c r="U64">
        <v>1589.009</v>
      </c>
      <c r="V64">
        <v>0</v>
      </c>
      <c r="W64">
        <v>0</v>
      </c>
      <c r="X64">
        <v>0</v>
      </c>
      <c r="Y64">
        <v>10192.637000000001</v>
      </c>
      <c r="Z64">
        <v>0</v>
      </c>
      <c r="AA64">
        <v>421.98500000000001</v>
      </c>
      <c r="AB64">
        <v>0</v>
      </c>
      <c r="AC64">
        <v>1027.1289999999999</v>
      </c>
      <c r="AD64">
        <v>0</v>
      </c>
      <c r="AE64">
        <v>3298.9810000000002</v>
      </c>
      <c r="AF64">
        <v>3983.509</v>
      </c>
      <c r="AG64">
        <v>0</v>
      </c>
      <c r="AH64">
        <v>0</v>
      </c>
      <c r="AI64">
        <v>0</v>
      </c>
      <c r="AJ64">
        <v>0</v>
      </c>
    </row>
    <row r="65" spans="1:36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973.74300000000005</v>
      </c>
      <c r="F65">
        <v>0</v>
      </c>
      <c r="G65">
        <v>0</v>
      </c>
      <c r="H65">
        <v>0</v>
      </c>
      <c r="I65">
        <v>0</v>
      </c>
      <c r="J65">
        <v>83.07</v>
      </c>
      <c r="K65">
        <v>11.603</v>
      </c>
      <c r="L65">
        <v>1713.5630000000001</v>
      </c>
      <c r="M65">
        <v>0</v>
      </c>
      <c r="N65">
        <v>0</v>
      </c>
      <c r="O65">
        <v>0</v>
      </c>
      <c r="P65">
        <v>0</v>
      </c>
      <c r="Q65">
        <v>47.796999999999997</v>
      </c>
      <c r="R65">
        <v>36.97</v>
      </c>
      <c r="S65">
        <v>0</v>
      </c>
      <c r="T65">
        <v>46.412999999999997</v>
      </c>
      <c r="U65">
        <v>57.582999999999998</v>
      </c>
      <c r="V65">
        <v>0</v>
      </c>
      <c r="W65">
        <v>0</v>
      </c>
      <c r="X65">
        <v>0</v>
      </c>
      <c r="Y65">
        <v>451.55500000000001</v>
      </c>
      <c r="Z65">
        <v>0</v>
      </c>
      <c r="AA65">
        <v>13.09</v>
      </c>
      <c r="AB65">
        <v>0</v>
      </c>
      <c r="AC65">
        <v>97.471000000000004</v>
      </c>
      <c r="AD65">
        <v>0</v>
      </c>
      <c r="AE65">
        <v>85.95</v>
      </c>
      <c r="AF65">
        <v>378.64499999999998</v>
      </c>
      <c r="AG65">
        <v>0</v>
      </c>
      <c r="AH65">
        <v>0</v>
      </c>
      <c r="AI65">
        <v>0</v>
      </c>
      <c r="AJ65">
        <v>0</v>
      </c>
    </row>
    <row r="66" spans="1:36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12898.995000000001</v>
      </c>
      <c r="F66">
        <v>0</v>
      </c>
      <c r="G66">
        <v>0</v>
      </c>
      <c r="H66">
        <v>4145.5929999999998</v>
      </c>
      <c r="I66">
        <v>0</v>
      </c>
      <c r="J66">
        <v>2180.4929999999999</v>
      </c>
      <c r="K66">
        <v>1503.89</v>
      </c>
      <c r="L66">
        <v>17274.626</v>
      </c>
      <c r="M66">
        <v>0</v>
      </c>
      <c r="N66">
        <v>0</v>
      </c>
      <c r="O66">
        <v>0</v>
      </c>
      <c r="P66">
        <v>1118.6880000000001</v>
      </c>
      <c r="Q66">
        <v>825.59699999999998</v>
      </c>
      <c r="R66">
        <v>328.197</v>
      </c>
      <c r="S66">
        <v>2903.3440000000001</v>
      </c>
      <c r="T66">
        <v>2541.953</v>
      </c>
      <c r="U66">
        <v>3126.27</v>
      </c>
      <c r="V66">
        <v>0</v>
      </c>
      <c r="W66">
        <v>0</v>
      </c>
      <c r="X66">
        <v>0</v>
      </c>
      <c r="Y66">
        <v>16461.216</v>
      </c>
      <c r="Z66">
        <v>0</v>
      </c>
      <c r="AA66">
        <v>723.05399999999997</v>
      </c>
      <c r="AB66">
        <v>0</v>
      </c>
      <c r="AC66">
        <v>1708.3989999999999</v>
      </c>
      <c r="AD66">
        <v>0</v>
      </c>
      <c r="AE66">
        <v>6291.2479999999996</v>
      </c>
      <c r="AF66">
        <v>8123.7290000000003</v>
      </c>
      <c r="AG66">
        <v>0</v>
      </c>
      <c r="AH66">
        <v>0</v>
      </c>
      <c r="AI66">
        <v>0</v>
      </c>
      <c r="AJ66">
        <v>0</v>
      </c>
    </row>
    <row r="67" spans="1:36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117.517</v>
      </c>
      <c r="F69">
        <v>0</v>
      </c>
      <c r="G69">
        <v>0</v>
      </c>
      <c r="H69">
        <v>0</v>
      </c>
      <c r="I69">
        <v>0</v>
      </c>
      <c r="J69">
        <v>12.134</v>
      </c>
      <c r="K69">
        <v>2.2250000000000001</v>
      </c>
      <c r="L69">
        <v>165.94399999999999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14.192</v>
      </c>
      <c r="U69">
        <v>13.816000000000001</v>
      </c>
      <c r="V69">
        <v>0</v>
      </c>
      <c r="W69">
        <v>0</v>
      </c>
      <c r="X69">
        <v>0</v>
      </c>
      <c r="Y69">
        <v>113.777</v>
      </c>
      <c r="Z69">
        <v>0</v>
      </c>
      <c r="AA69">
        <v>3.4340000000000002</v>
      </c>
      <c r="AB69">
        <v>0</v>
      </c>
      <c r="AC69">
        <v>11.202999999999999</v>
      </c>
      <c r="AD69">
        <v>0</v>
      </c>
      <c r="AE69">
        <v>0</v>
      </c>
      <c r="AF69">
        <v>78.308000000000007</v>
      </c>
      <c r="AG69">
        <v>0</v>
      </c>
      <c r="AH69">
        <v>0</v>
      </c>
      <c r="AI69">
        <v>0</v>
      </c>
      <c r="AJ69">
        <v>0</v>
      </c>
    </row>
    <row r="70" spans="1:36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4961.6260000000002</v>
      </c>
      <c r="F70">
        <v>0</v>
      </c>
      <c r="G70">
        <v>0</v>
      </c>
      <c r="H70">
        <v>1043.5840000000001</v>
      </c>
      <c r="I70">
        <v>0</v>
      </c>
      <c r="J70">
        <v>733.80799999999999</v>
      </c>
      <c r="K70">
        <v>289.19299999999998</v>
      </c>
      <c r="L70">
        <v>3604.3710000000001</v>
      </c>
      <c r="M70">
        <v>0</v>
      </c>
      <c r="N70">
        <v>0</v>
      </c>
      <c r="O70">
        <v>0</v>
      </c>
      <c r="P70">
        <v>310.73500000000001</v>
      </c>
      <c r="Q70">
        <v>331.63799999999998</v>
      </c>
      <c r="R70">
        <v>154.376</v>
      </c>
      <c r="S70">
        <v>1323.3720000000001</v>
      </c>
      <c r="T70">
        <v>1388.7149999999999</v>
      </c>
      <c r="U70">
        <v>667.822</v>
      </c>
      <c r="V70">
        <v>0</v>
      </c>
      <c r="W70">
        <v>0</v>
      </c>
      <c r="X70">
        <v>0</v>
      </c>
      <c r="Y70">
        <v>2932.0120000000002</v>
      </c>
      <c r="Z70">
        <v>0</v>
      </c>
      <c r="AA70">
        <v>225.529</v>
      </c>
      <c r="AB70">
        <v>0</v>
      </c>
      <c r="AC70">
        <v>683.17100000000005</v>
      </c>
      <c r="AD70">
        <v>0</v>
      </c>
      <c r="AE70">
        <v>0</v>
      </c>
      <c r="AF70">
        <v>1608.6590000000001</v>
      </c>
      <c r="AG70">
        <v>0</v>
      </c>
      <c r="AH70">
        <v>0</v>
      </c>
      <c r="AI70">
        <v>0</v>
      </c>
      <c r="AJ70">
        <v>0</v>
      </c>
    </row>
    <row r="71" spans="1:36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102.995</v>
      </c>
      <c r="F72">
        <v>0</v>
      </c>
      <c r="G72">
        <v>0</v>
      </c>
      <c r="H72">
        <v>15.315</v>
      </c>
      <c r="I72">
        <v>0</v>
      </c>
      <c r="J72">
        <v>9.9550000000000001</v>
      </c>
      <c r="K72">
        <v>1.9139999999999999</v>
      </c>
      <c r="L72">
        <v>110.387</v>
      </c>
      <c r="M72">
        <v>0</v>
      </c>
      <c r="N72">
        <v>0</v>
      </c>
      <c r="O72">
        <v>0</v>
      </c>
      <c r="P72">
        <v>0</v>
      </c>
      <c r="Q72">
        <v>6.8920000000000003</v>
      </c>
      <c r="R72">
        <v>3.8290000000000002</v>
      </c>
      <c r="S72">
        <v>0</v>
      </c>
      <c r="T72">
        <v>8.6150000000000002</v>
      </c>
      <c r="U72">
        <v>3.8290000000000002</v>
      </c>
      <c r="V72">
        <v>0</v>
      </c>
      <c r="W72">
        <v>0</v>
      </c>
      <c r="X72">
        <v>0</v>
      </c>
      <c r="Y72">
        <v>38.287999999999997</v>
      </c>
      <c r="Z72">
        <v>0</v>
      </c>
      <c r="AA72">
        <v>1.149</v>
      </c>
      <c r="AB72">
        <v>0</v>
      </c>
      <c r="AC72">
        <v>0</v>
      </c>
      <c r="AD72">
        <v>0</v>
      </c>
      <c r="AE72">
        <v>0</v>
      </c>
      <c r="AF72">
        <v>1127.3810000000001</v>
      </c>
      <c r="AG72">
        <v>0</v>
      </c>
      <c r="AH72">
        <v>0</v>
      </c>
      <c r="AI72">
        <v>0</v>
      </c>
      <c r="AJ72">
        <v>0</v>
      </c>
    </row>
    <row r="73" spans="1:36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783.77599999999995</v>
      </c>
      <c r="F77">
        <v>0</v>
      </c>
      <c r="G77">
        <v>0</v>
      </c>
      <c r="H77">
        <v>153.95599999999999</v>
      </c>
      <c r="I77">
        <v>0</v>
      </c>
      <c r="J77">
        <v>94.472999999999999</v>
      </c>
      <c r="K77">
        <v>20.994</v>
      </c>
      <c r="L77">
        <v>983.21900000000005</v>
      </c>
      <c r="M77">
        <v>0</v>
      </c>
      <c r="N77">
        <v>0</v>
      </c>
      <c r="O77">
        <v>0</v>
      </c>
      <c r="P77">
        <v>0</v>
      </c>
      <c r="Q77">
        <v>59.482999999999997</v>
      </c>
      <c r="R77">
        <v>34.99</v>
      </c>
      <c r="S77">
        <v>0</v>
      </c>
      <c r="T77">
        <v>115.467</v>
      </c>
      <c r="U77">
        <v>111.968</v>
      </c>
      <c r="V77">
        <v>0</v>
      </c>
      <c r="W77">
        <v>0</v>
      </c>
      <c r="X77">
        <v>0</v>
      </c>
      <c r="Y77">
        <v>965.72400000000005</v>
      </c>
      <c r="Z77">
        <v>0</v>
      </c>
      <c r="AA77">
        <v>27.992000000000001</v>
      </c>
      <c r="AB77">
        <v>0</v>
      </c>
      <c r="AC77">
        <v>171.45099999999999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1205.4770000000001</v>
      </c>
      <c r="F78">
        <v>0</v>
      </c>
      <c r="G78">
        <v>0</v>
      </c>
      <c r="H78">
        <v>162.73500000000001</v>
      </c>
      <c r="I78">
        <v>0</v>
      </c>
      <c r="J78">
        <v>101.158</v>
      </c>
      <c r="K78">
        <v>19.288</v>
      </c>
      <c r="L78">
        <v>1543.942</v>
      </c>
      <c r="M78">
        <v>0</v>
      </c>
      <c r="N78">
        <v>0</v>
      </c>
      <c r="O78">
        <v>0</v>
      </c>
      <c r="P78">
        <v>0</v>
      </c>
      <c r="Q78">
        <v>60.67</v>
      </c>
      <c r="R78">
        <v>41.173999999999999</v>
      </c>
      <c r="S78">
        <v>0</v>
      </c>
      <c r="T78">
        <v>114.267</v>
      </c>
      <c r="U78">
        <v>90.941999999999993</v>
      </c>
      <c r="V78">
        <v>0</v>
      </c>
      <c r="W78">
        <v>0</v>
      </c>
      <c r="X78">
        <v>0</v>
      </c>
      <c r="Y78">
        <v>821.13300000000004</v>
      </c>
      <c r="Z78">
        <v>0</v>
      </c>
      <c r="AA78">
        <v>25.562999999999999</v>
      </c>
      <c r="AB78">
        <v>0</v>
      </c>
      <c r="AC78">
        <v>0</v>
      </c>
      <c r="AD78">
        <v>0</v>
      </c>
      <c r="AE78">
        <v>0</v>
      </c>
      <c r="AF78">
        <v>523.47299999999996</v>
      </c>
      <c r="AG78">
        <v>0</v>
      </c>
      <c r="AH78">
        <v>0</v>
      </c>
      <c r="AI78">
        <v>0</v>
      </c>
      <c r="AJ78">
        <v>0</v>
      </c>
    </row>
    <row r="79" spans="1:36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</row>
    <row r="97" spans="1:36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22438.577000000001</v>
      </c>
      <c r="H102">
        <v>5547.375</v>
      </c>
      <c r="I102">
        <v>0</v>
      </c>
      <c r="J102">
        <v>2390.0740000000001</v>
      </c>
      <c r="K102">
        <v>1906.547</v>
      </c>
      <c r="L102">
        <v>633.74</v>
      </c>
      <c r="M102">
        <v>0</v>
      </c>
      <c r="N102">
        <v>28797.258000000002</v>
      </c>
      <c r="O102">
        <v>0</v>
      </c>
      <c r="P102">
        <v>1865.3430000000001</v>
      </c>
      <c r="Q102">
        <v>225.62</v>
      </c>
      <c r="R102">
        <v>542.65899999999999</v>
      </c>
      <c r="S102">
        <v>4139.3419999999996</v>
      </c>
      <c r="T102">
        <v>4364.2820000000002</v>
      </c>
      <c r="U102">
        <v>1430.9639999999999</v>
      </c>
      <c r="V102">
        <v>7879.55</v>
      </c>
      <c r="W102">
        <v>0</v>
      </c>
      <c r="X102">
        <v>0</v>
      </c>
      <c r="Y102">
        <v>18628.902999999998</v>
      </c>
      <c r="Z102">
        <v>2461.0610000000001</v>
      </c>
      <c r="AA102">
        <v>1060.963</v>
      </c>
      <c r="AB102">
        <v>0</v>
      </c>
      <c r="AC102">
        <v>158.19800000000001</v>
      </c>
      <c r="AD102">
        <v>424.87700000000001</v>
      </c>
      <c r="AE102">
        <v>17733.27</v>
      </c>
      <c r="AF102">
        <v>9065.7430000000004</v>
      </c>
      <c r="AG102">
        <v>0</v>
      </c>
      <c r="AH102">
        <v>0</v>
      </c>
      <c r="AI102">
        <v>0</v>
      </c>
      <c r="AJ102">
        <v>0</v>
      </c>
    </row>
    <row r="103" spans="1:36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9616.9719999999998</v>
      </c>
      <c r="H103">
        <v>1534.3040000000001</v>
      </c>
      <c r="I103">
        <v>0</v>
      </c>
      <c r="J103">
        <v>979.22199999999998</v>
      </c>
      <c r="K103">
        <v>1162.308</v>
      </c>
      <c r="L103">
        <v>0</v>
      </c>
      <c r="M103">
        <v>0</v>
      </c>
      <c r="N103">
        <v>11248.257</v>
      </c>
      <c r="O103">
        <v>0</v>
      </c>
      <c r="P103">
        <v>916.69299999999998</v>
      </c>
      <c r="Q103">
        <v>176.48500000000001</v>
      </c>
      <c r="R103">
        <v>258.62700000000001</v>
      </c>
      <c r="S103">
        <v>2508.41</v>
      </c>
      <c r="T103">
        <v>1989.8330000000001</v>
      </c>
      <c r="U103">
        <v>316.09199999999998</v>
      </c>
      <c r="V103">
        <v>5525.7340000000004</v>
      </c>
      <c r="W103">
        <v>0</v>
      </c>
      <c r="X103">
        <v>0</v>
      </c>
      <c r="Y103">
        <v>6720.9189999999999</v>
      </c>
      <c r="Z103">
        <v>1287.7850000000001</v>
      </c>
      <c r="AA103">
        <v>390.99</v>
      </c>
      <c r="AB103">
        <v>0</v>
      </c>
      <c r="AC103">
        <v>51.307000000000002</v>
      </c>
      <c r="AD103">
        <v>304.42899999999997</v>
      </c>
      <c r="AE103">
        <v>8241.6640000000007</v>
      </c>
      <c r="AF103">
        <v>4631.0780000000004</v>
      </c>
      <c r="AG103">
        <v>0</v>
      </c>
      <c r="AH103">
        <v>0</v>
      </c>
      <c r="AI103">
        <v>0</v>
      </c>
      <c r="AJ103">
        <v>0</v>
      </c>
    </row>
    <row r="104" spans="1:36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308.67599999999999</v>
      </c>
      <c r="F104">
        <v>0</v>
      </c>
      <c r="G104">
        <v>1075.338</v>
      </c>
      <c r="H104">
        <v>1033.875</v>
      </c>
      <c r="I104">
        <v>0</v>
      </c>
      <c r="J104">
        <v>280.45499999999998</v>
      </c>
      <c r="K104">
        <v>326.71199999999999</v>
      </c>
      <c r="L104">
        <v>330.37799999999999</v>
      </c>
      <c r="M104">
        <v>0</v>
      </c>
      <c r="N104">
        <v>3179.4920000000002</v>
      </c>
      <c r="O104">
        <v>0</v>
      </c>
      <c r="P104">
        <v>231.892</v>
      </c>
      <c r="Q104">
        <v>94.745000000000005</v>
      </c>
      <c r="R104">
        <v>167.01400000000001</v>
      </c>
      <c r="S104">
        <v>791.71699999999998</v>
      </c>
      <c r="T104">
        <v>1179.6030000000001</v>
      </c>
      <c r="U104">
        <v>243.33199999999999</v>
      </c>
      <c r="V104">
        <v>1777.846</v>
      </c>
      <c r="W104">
        <v>0</v>
      </c>
      <c r="X104">
        <v>0</v>
      </c>
      <c r="Y104">
        <v>2268.375</v>
      </c>
      <c r="Z104">
        <v>387.54199999999997</v>
      </c>
      <c r="AA104">
        <v>143.82300000000001</v>
      </c>
      <c r="AB104">
        <v>0</v>
      </c>
      <c r="AC104">
        <v>79.012</v>
      </c>
      <c r="AD104">
        <v>178.78200000000001</v>
      </c>
      <c r="AE104">
        <v>0</v>
      </c>
      <c r="AF104">
        <v>1136.8389999999999</v>
      </c>
      <c r="AG104">
        <v>0</v>
      </c>
      <c r="AH104">
        <v>0</v>
      </c>
      <c r="AI104">
        <v>0</v>
      </c>
      <c r="AJ104">
        <v>0</v>
      </c>
    </row>
    <row r="105" spans="1:36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111.06699999999999</v>
      </c>
      <c r="T109">
        <v>0</v>
      </c>
      <c r="U109">
        <v>0</v>
      </c>
      <c r="V109">
        <v>185.71100000000001</v>
      </c>
      <c r="W109">
        <v>0</v>
      </c>
      <c r="X109">
        <v>0</v>
      </c>
      <c r="Y109">
        <v>0</v>
      </c>
      <c r="Z109">
        <v>54.427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2458.8139999999999</v>
      </c>
      <c r="I110">
        <v>0</v>
      </c>
      <c r="J110">
        <v>547.90700000000004</v>
      </c>
      <c r="K110">
        <v>487.64</v>
      </c>
      <c r="L110">
        <v>0</v>
      </c>
      <c r="M110">
        <v>0</v>
      </c>
      <c r="N110">
        <v>0</v>
      </c>
      <c r="O110">
        <v>0</v>
      </c>
      <c r="P110">
        <v>262.50200000000001</v>
      </c>
      <c r="Q110">
        <v>65.688000000000002</v>
      </c>
      <c r="R110">
        <v>257.73099999999999</v>
      </c>
      <c r="S110">
        <v>1210.2550000000001</v>
      </c>
      <c r="T110">
        <v>2355.558</v>
      </c>
      <c r="U110">
        <v>585.17999999999995</v>
      </c>
      <c r="V110">
        <v>1641.097</v>
      </c>
      <c r="W110">
        <v>0</v>
      </c>
      <c r="X110">
        <v>0</v>
      </c>
      <c r="Y110">
        <v>2301.884</v>
      </c>
      <c r="Z110">
        <v>740.40499999999997</v>
      </c>
      <c r="AA110">
        <v>165.17</v>
      </c>
      <c r="AB110">
        <v>0</v>
      </c>
      <c r="AC110">
        <v>0</v>
      </c>
      <c r="AD110">
        <v>271.70600000000002</v>
      </c>
      <c r="AE110">
        <v>898.89700000000005</v>
      </c>
      <c r="AF110">
        <v>4516.0029999999997</v>
      </c>
      <c r="AG110">
        <v>0</v>
      </c>
      <c r="AH110">
        <v>0</v>
      </c>
      <c r="AI110">
        <v>0</v>
      </c>
      <c r="AJ110">
        <v>0</v>
      </c>
    </row>
    <row r="111" spans="1:36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</row>
    <row r="113" spans="1:36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</row>
    <row r="114" spans="1:36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3319.797</v>
      </c>
      <c r="F114">
        <v>0</v>
      </c>
      <c r="G114">
        <v>34166.284</v>
      </c>
      <c r="H114">
        <v>553.35</v>
      </c>
      <c r="I114">
        <v>0</v>
      </c>
      <c r="J114">
        <v>0</v>
      </c>
      <c r="K114">
        <v>507.178</v>
      </c>
      <c r="L114">
        <v>2427.88</v>
      </c>
      <c r="M114">
        <v>0</v>
      </c>
      <c r="N114">
        <v>34205.792000000001</v>
      </c>
      <c r="O114">
        <v>0</v>
      </c>
      <c r="P114">
        <v>0</v>
      </c>
      <c r="Q114">
        <v>0</v>
      </c>
      <c r="R114">
        <v>97.98</v>
      </c>
      <c r="S114">
        <v>770.73800000000006</v>
      </c>
      <c r="T114">
        <v>829.08399999999995</v>
      </c>
      <c r="U114">
        <v>0</v>
      </c>
      <c r="V114">
        <v>7169.3649999999998</v>
      </c>
      <c r="W114">
        <v>0</v>
      </c>
      <c r="X114">
        <v>2037.6110000000001</v>
      </c>
      <c r="Y114">
        <v>8095.2290000000003</v>
      </c>
      <c r="Z114">
        <v>132.553</v>
      </c>
      <c r="AA114">
        <v>222.786</v>
      </c>
      <c r="AB114">
        <v>0</v>
      </c>
      <c r="AC114">
        <v>0</v>
      </c>
      <c r="AD114">
        <v>0</v>
      </c>
      <c r="AE114">
        <v>5815.69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5547.5069999999996</v>
      </c>
      <c r="F115">
        <v>43344.468999999997</v>
      </c>
      <c r="G115">
        <v>0</v>
      </c>
      <c r="H115">
        <v>11944.361999999999</v>
      </c>
      <c r="I115">
        <v>0</v>
      </c>
      <c r="J115">
        <v>4027.1129999999998</v>
      </c>
      <c r="K115">
        <v>4565.0320000000002</v>
      </c>
      <c r="L115">
        <v>6889.8140000000003</v>
      </c>
      <c r="M115">
        <v>53113.665000000001</v>
      </c>
      <c r="N115">
        <v>0</v>
      </c>
      <c r="O115">
        <v>0</v>
      </c>
      <c r="P115">
        <v>3610.4079999999999</v>
      </c>
      <c r="Q115">
        <v>508.11700000000002</v>
      </c>
      <c r="R115">
        <v>971.42899999999997</v>
      </c>
      <c r="S115">
        <v>9320.1949999999997</v>
      </c>
      <c r="T115">
        <v>6796.018</v>
      </c>
      <c r="U115">
        <v>2262.0070000000001</v>
      </c>
      <c r="V115">
        <v>28927.912</v>
      </c>
      <c r="W115">
        <v>17104.2</v>
      </c>
      <c r="X115">
        <v>3117.1039999999998</v>
      </c>
      <c r="Y115">
        <v>41212.406000000003</v>
      </c>
      <c r="Z115">
        <v>18893.564999999999</v>
      </c>
      <c r="AA115">
        <v>2150.1590000000001</v>
      </c>
      <c r="AB115">
        <v>20250.741999999998</v>
      </c>
      <c r="AC115">
        <v>823.70500000000004</v>
      </c>
      <c r="AD115">
        <v>1097.633</v>
      </c>
      <c r="AE115">
        <v>23022.185000000001</v>
      </c>
      <c r="AF115">
        <v>19677.934000000001</v>
      </c>
      <c r="AG115">
        <v>0</v>
      </c>
      <c r="AH115">
        <v>0</v>
      </c>
      <c r="AI115">
        <v>0</v>
      </c>
      <c r="AJ115">
        <v>0</v>
      </c>
    </row>
    <row r="116" spans="1:36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6965.7430000000004</v>
      </c>
      <c r="F116">
        <v>0</v>
      </c>
      <c r="G116">
        <v>0</v>
      </c>
      <c r="H116">
        <v>0</v>
      </c>
      <c r="I116">
        <v>0</v>
      </c>
      <c r="J116">
        <v>3362.92</v>
      </c>
      <c r="K116">
        <v>359.92200000000003</v>
      </c>
      <c r="L116">
        <v>8975.4840000000004</v>
      </c>
      <c r="M116">
        <v>0</v>
      </c>
      <c r="N116">
        <v>0</v>
      </c>
      <c r="O116">
        <v>0</v>
      </c>
      <c r="P116">
        <v>6831.7780000000002</v>
      </c>
      <c r="Q116">
        <v>668.72500000000002</v>
      </c>
      <c r="R116">
        <v>0</v>
      </c>
      <c r="S116">
        <v>0</v>
      </c>
      <c r="T116">
        <v>55.396999999999998</v>
      </c>
      <c r="U116">
        <v>5654.9369999999999</v>
      </c>
      <c r="V116">
        <v>0</v>
      </c>
      <c r="W116">
        <v>0</v>
      </c>
      <c r="X116">
        <v>5035.1670000000004</v>
      </c>
      <c r="Y116">
        <v>54320.864999999998</v>
      </c>
      <c r="Z116">
        <v>0</v>
      </c>
      <c r="AA116">
        <v>325.60300000000001</v>
      </c>
      <c r="AB116">
        <v>0</v>
      </c>
      <c r="AC116">
        <v>537.43700000000001</v>
      </c>
      <c r="AD116">
        <v>0</v>
      </c>
      <c r="AE116">
        <v>18602.919999999998</v>
      </c>
      <c r="AF116">
        <v>0</v>
      </c>
      <c r="AG116">
        <v>0</v>
      </c>
      <c r="AH116">
        <v>0</v>
      </c>
      <c r="AI116">
        <v>0</v>
      </c>
      <c r="AJ116">
        <v>0</v>
      </c>
    </row>
    <row r="117" spans="1:36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1917.3510000000001</v>
      </c>
      <c r="F120">
        <v>33928.146999999997</v>
      </c>
      <c r="G120">
        <v>0</v>
      </c>
      <c r="H120">
        <v>3886.5650000000001</v>
      </c>
      <c r="I120">
        <v>0</v>
      </c>
      <c r="J120">
        <v>1142.9469999999999</v>
      </c>
      <c r="K120">
        <v>1024.6199999999999</v>
      </c>
      <c r="L120">
        <v>2047.567</v>
      </c>
      <c r="M120">
        <v>39429.498</v>
      </c>
      <c r="N120">
        <v>0</v>
      </c>
      <c r="O120">
        <v>0</v>
      </c>
      <c r="P120">
        <v>679.245</v>
      </c>
      <c r="Q120">
        <v>250.518</v>
      </c>
      <c r="R120">
        <v>355.40600000000001</v>
      </c>
      <c r="S120">
        <v>4444.8559999999998</v>
      </c>
      <c r="T120">
        <v>5120.96</v>
      </c>
      <c r="U120">
        <v>526.09100000000001</v>
      </c>
      <c r="V120">
        <v>5253.9120000000003</v>
      </c>
      <c r="W120">
        <v>12449.401</v>
      </c>
      <c r="X120">
        <v>218.751</v>
      </c>
      <c r="Y120">
        <v>5446.442</v>
      </c>
      <c r="Z120">
        <v>5446.1030000000001</v>
      </c>
      <c r="AA120">
        <v>516.70399999999995</v>
      </c>
      <c r="AB120">
        <v>13797.621999999999</v>
      </c>
      <c r="AC120">
        <v>54.615000000000002</v>
      </c>
      <c r="AD120">
        <v>247.68600000000001</v>
      </c>
      <c r="AE120">
        <v>6274.7629999999999</v>
      </c>
      <c r="AF120">
        <v>12965.558000000001</v>
      </c>
      <c r="AG120">
        <v>0</v>
      </c>
      <c r="AH120">
        <v>0</v>
      </c>
      <c r="AI120">
        <v>0</v>
      </c>
      <c r="AJ120">
        <v>0</v>
      </c>
    </row>
    <row r="121" spans="1:36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532.98800000000006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447.33100000000002</v>
      </c>
      <c r="AG121">
        <v>0</v>
      </c>
      <c r="AH121">
        <v>0</v>
      </c>
      <c r="AI121">
        <v>0</v>
      </c>
      <c r="AJ121">
        <v>0</v>
      </c>
    </row>
    <row r="122" spans="1:36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33.956000000000003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</row>
    <row r="127" spans="1:36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</row>
    <row r="134" spans="1:36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5.8440000000000003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4.87</v>
      </c>
      <c r="T137">
        <v>4.87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</row>
    <row r="139" spans="1:36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</row>
    <row r="142" spans="1:36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</row>
    <row r="143" spans="1:36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</row>
    <row r="144" spans="1:36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</row>
    <row r="146" spans="1:36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136.173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0.22800000000000001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265.84800000000001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</row>
    <row r="148" spans="1:36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</row>
    <row r="149" spans="1:36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</row>
    <row r="152" spans="1:36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</row>
    <row r="153" spans="1:36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</row>
    <row r="158" spans="1:36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</row>
    <row r="159" spans="1:36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</row>
    <row r="162" spans="1:36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</row>
    <row r="164" spans="1:36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</row>
    <row r="166" spans="1:36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</row>
    <row r="167" spans="1:36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</row>
    <row r="169" spans="1:36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</row>
    <row r="179" spans="1:36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</row>
    <row r="183" spans="1:36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</row>
    <row r="184" spans="1:36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</row>
    <row r="185" spans="1:36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</row>
    <row r="192" spans="1:36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</row>
    <row r="197" spans="1:36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</row>
    <row r="201" spans="1:36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</row>
    <row r="203" spans="1:36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</row>
    <row r="204" spans="1:36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</row>
    <row r="209" spans="1:36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</row>
    <row r="211" spans="1:36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</row>
    <row r="212" spans="1:36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</row>
    <row r="217" spans="1:36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</row>
    <row r="220" spans="1:36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</row>
    <row r="222" spans="1:36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</row>
    <row r="223" spans="1:36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</row>
    <row r="224" spans="1:36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</row>
    <row r="225" spans="1:36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</row>
    <row r="229" spans="1:36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</row>
    <row r="231" spans="1:36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</row>
    <row r="236" spans="1:36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</row>
    <row r="237" spans="1:36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</row>
    <row r="242" spans="1:36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</row>
    <row r="246" spans="1:36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</row>
    <row r="247" spans="1:36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</row>
    <row r="254" spans="1:36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</row>
    <row r="255" spans="1:36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</row>
    <row r="257" spans="1:36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</row>
    <row r="258" spans="1:36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</row>
    <row r="259" spans="1:36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</row>
    <row r="260" spans="1:36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</row>
    <row r="262" spans="1:36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</row>
    <row r="266" spans="1:36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</row>
    <row r="267" spans="1:36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</row>
    <row r="268" spans="1:36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</row>
    <row r="269" spans="1:36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</row>
    <row r="272" spans="1:36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</row>
    <row r="275" spans="1:36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</row>
    <row r="277" spans="1:36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8091.34</v>
      </c>
      <c r="F278">
        <v>0</v>
      </c>
      <c r="G278">
        <v>0</v>
      </c>
      <c r="H278">
        <v>3644.0149999999999</v>
      </c>
      <c r="I278">
        <v>0</v>
      </c>
      <c r="J278">
        <v>0</v>
      </c>
      <c r="K278">
        <v>191.851</v>
      </c>
      <c r="L278">
        <v>10807.454</v>
      </c>
      <c r="M278">
        <v>1049.691</v>
      </c>
      <c r="N278">
        <v>2716.5920000000001</v>
      </c>
      <c r="O278">
        <v>2160.9189999999999</v>
      </c>
      <c r="P278">
        <v>1691.134</v>
      </c>
      <c r="Q278">
        <v>337.49799999999999</v>
      </c>
      <c r="R278">
        <v>469.673</v>
      </c>
      <c r="S278">
        <v>2895.9369999999999</v>
      </c>
      <c r="T278">
        <v>2927.799</v>
      </c>
      <c r="U278">
        <v>2032.777</v>
      </c>
      <c r="V278">
        <v>838.68700000000001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1108.146</v>
      </c>
      <c r="AG278">
        <v>0</v>
      </c>
      <c r="AH278">
        <v>0</v>
      </c>
      <c r="AI278">
        <v>0</v>
      </c>
      <c r="AJ278">
        <v>0</v>
      </c>
    </row>
    <row r="279" spans="1:36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</row>
    <row r="280" spans="1:36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</row>
    <row r="281" spans="1:36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</row>
    <row r="282" spans="1:36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</row>
    <row r="283" spans="1:36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</row>
    <row r="290" spans="1:36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</row>
    <row r="292" spans="1:36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</row>
    <row r="293" spans="1:36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</row>
    <row r="294" spans="1:36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</row>
    <row r="295" spans="1:36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</row>
    <row r="300" spans="1:36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</row>
    <row r="309" spans="1:36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</row>
    <row r="312" spans="1:36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</row>
    <row r="314" spans="1:36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</row>
    <row r="316" spans="1:36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</row>
    <row r="317" spans="1:36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</row>
    <row r="318" spans="1:36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</row>
    <row r="320" spans="1:36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</row>
    <row r="321" spans="1:36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</row>
    <row r="323" spans="1:36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</row>
    <row r="324" spans="1:36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</row>
    <row r="325" spans="1:36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</row>
    <row r="328" spans="1:36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</row>
    <row r="329" spans="1:36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</row>
    <row r="332" spans="1:36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26.658000000000001</v>
      </c>
      <c r="F333">
        <v>0</v>
      </c>
      <c r="G333">
        <v>37.319000000000003</v>
      </c>
      <c r="H333">
        <v>10.154</v>
      </c>
      <c r="I333">
        <v>0</v>
      </c>
      <c r="J333">
        <v>2.9</v>
      </c>
      <c r="K333">
        <v>1.5860000000000001</v>
      </c>
      <c r="L333">
        <v>35.762</v>
      </c>
      <c r="M333">
        <v>0</v>
      </c>
      <c r="N333">
        <v>43.975000000000001</v>
      </c>
      <c r="O333">
        <v>0</v>
      </c>
      <c r="P333">
        <v>0.90100000000000002</v>
      </c>
      <c r="Q333">
        <v>1.7749999999999999</v>
      </c>
      <c r="R333">
        <v>0.372</v>
      </c>
      <c r="S333">
        <v>3.3969999999999998</v>
      </c>
      <c r="T333">
        <v>8.6280000000000001</v>
      </c>
      <c r="U333">
        <v>0</v>
      </c>
      <c r="V333">
        <v>6.4770000000000003</v>
      </c>
      <c r="W333">
        <v>0</v>
      </c>
      <c r="X333">
        <v>0</v>
      </c>
      <c r="Y333">
        <v>15.003</v>
      </c>
      <c r="Z333">
        <v>1.0089999999999999</v>
      </c>
      <c r="AA333">
        <v>0.69899999999999995</v>
      </c>
      <c r="AB333">
        <v>0</v>
      </c>
      <c r="AC333">
        <v>3.0859999999999999</v>
      </c>
      <c r="AD333">
        <v>0.308</v>
      </c>
      <c r="AE333">
        <v>24.256</v>
      </c>
      <c r="AF333">
        <v>25.462</v>
      </c>
      <c r="AG333">
        <v>0</v>
      </c>
      <c r="AH333">
        <v>0</v>
      </c>
      <c r="AI333">
        <v>0</v>
      </c>
      <c r="AJ333">
        <v>0</v>
      </c>
    </row>
    <row r="334" spans="1:36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-66.403999999999996</v>
      </c>
      <c r="F334">
        <v>-34.563000000000002</v>
      </c>
      <c r="G334">
        <v>-36.689</v>
      </c>
      <c r="H334">
        <v>-28.92</v>
      </c>
      <c r="I334">
        <v>-9.5470000000000006</v>
      </c>
      <c r="J334">
        <v>-15.476000000000001</v>
      </c>
      <c r="K334">
        <v>-12.311</v>
      </c>
      <c r="L334">
        <v>-100.483</v>
      </c>
      <c r="M334">
        <v>-49.969000000000001</v>
      </c>
      <c r="N334">
        <v>-47.07</v>
      </c>
      <c r="O334">
        <v>-14.465999999999999</v>
      </c>
      <c r="P334">
        <v>-5.7530000000000001</v>
      </c>
      <c r="Q334">
        <v>-5.4589999999999996</v>
      </c>
      <c r="R334">
        <v>-3.3679999999999999</v>
      </c>
      <c r="S334">
        <v>-26.661999999999999</v>
      </c>
      <c r="T334">
        <v>-22.161000000000001</v>
      </c>
      <c r="U334">
        <v>-16.297999999999998</v>
      </c>
      <c r="V334">
        <v>-29.631</v>
      </c>
      <c r="W334">
        <v>-14.371</v>
      </c>
      <c r="X334">
        <v>-4.1820000000000004</v>
      </c>
      <c r="Y334">
        <v>-0.45500000000000002</v>
      </c>
      <c r="Z334">
        <v>-0.191</v>
      </c>
      <c r="AA334">
        <v>-7.9000000000000001E-2</v>
      </c>
      <c r="AB334">
        <v>-5.8000000000000003E-2</v>
      </c>
      <c r="AC334">
        <v>-8.1479999999999997</v>
      </c>
      <c r="AD334">
        <v>-1.1890000000000001</v>
      </c>
      <c r="AE334">
        <v>-21.399000000000001</v>
      </c>
      <c r="AF334">
        <v>-248.679</v>
      </c>
      <c r="AG334">
        <v>0</v>
      </c>
      <c r="AH334">
        <v>0</v>
      </c>
      <c r="AI334">
        <v>0</v>
      </c>
      <c r="AJ334">
        <v>0</v>
      </c>
    </row>
    <row r="335" spans="1:36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-8.6829999999999998</v>
      </c>
      <c r="F335">
        <v>0</v>
      </c>
      <c r="G335">
        <v>-1.2050000000000001</v>
      </c>
      <c r="H335">
        <v>-0.12</v>
      </c>
      <c r="I335">
        <v>0</v>
      </c>
      <c r="J335">
        <v>-67.775999999999996</v>
      </c>
      <c r="K335">
        <v>-93.894999999999996</v>
      </c>
      <c r="L335">
        <v>-2.6</v>
      </c>
      <c r="M335">
        <v>-2.0099999999999998</v>
      </c>
      <c r="N335">
        <v>-2.335</v>
      </c>
      <c r="O335">
        <v>0</v>
      </c>
      <c r="P335">
        <v>0</v>
      </c>
      <c r="Q335">
        <v>0</v>
      </c>
      <c r="R335">
        <v>0</v>
      </c>
      <c r="S335">
        <v>-0.86299999999999999</v>
      </c>
      <c r="T335">
        <v>0</v>
      </c>
      <c r="U335">
        <v>0</v>
      </c>
      <c r="V335">
        <v>-0.40100000000000002</v>
      </c>
      <c r="W335">
        <v>-0.48099999999999998</v>
      </c>
      <c r="X335">
        <v>0</v>
      </c>
      <c r="Y335">
        <v>-1.7450000000000001</v>
      </c>
      <c r="Z335">
        <v>-3.7749999999999999</v>
      </c>
      <c r="AA335">
        <v>-0.246</v>
      </c>
      <c r="AB335">
        <v>-1.032</v>
      </c>
      <c r="AC335">
        <v>0</v>
      </c>
      <c r="AD335">
        <v>0</v>
      </c>
      <c r="AE335">
        <v>0</v>
      </c>
      <c r="AF335">
        <v>-4.4710000000000001</v>
      </c>
      <c r="AG335">
        <v>0</v>
      </c>
      <c r="AH335">
        <v>0</v>
      </c>
      <c r="AI335">
        <v>0</v>
      </c>
      <c r="AJ335">
        <v>0</v>
      </c>
    </row>
    <row r="336" spans="1:36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</row>
    <row r="337" spans="1:36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</row>
    <row r="338" spans="1:36" ht="15.75" x14ac:dyDescent="0.25">
      <c r="A338" s="7" t="s">
        <v>605</v>
      </c>
      <c r="B338" s="7" t="s">
        <v>606</v>
      </c>
      <c r="C338" s="7"/>
      <c r="D338" s="7"/>
      <c r="E338">
        <v>132931.269</v>
      </c>
      <c r="F338">
        <v>82506.099000000002</v>
      </c>
      <c r="G338">
        <v>71389.364000000001</v>
      </c>
      <c r="H338">
        <v>57623.849000000002</v>
      </c>
      <c r="I338">
        <v>22107.107</v>
      </c>
      <c r="J338">
        <v>31071.603999999999</v>
      </c>
      <c r="K338">
        <v>18466.127</v>
      </c>
      <c r="L338">
        <v>161346.45600000001</v>
      </c>
      <c r="M338">
        <v>107371.568</v>
      </c>
      <c r="N338">
        <v>85522.648000000001</v>
      </c>
      <c r="O338">
        <v>37041.921000000002</v>
      </c>
      <c r="P338">
        <v>32941.822</v>
      </c>
      <c r="Q338">
        <v>9231.7829999999994</v>
      </c>
      <c r="R338">
        <v>5502.076</v>
      </c>
      <c r="S338">
        <v>53088.44</v>
      </c>
      <c r="T338">
        <v>49838.309000000001</v>
      </c>
      <c r="U338">
        <v>36956.411</v>
      </c>
      <c r="V338">
        <v>63385.014999999999</v>
      </c>
      <c r="W338">
        <v>33085.828999999998</v>
      </c>
      <c r="X338">
        <v>10639.61</v>
      </c>
      <c r="Y338">
        <v>340335.78200000001</v>
      </c>
      <c r="Z338">
        <v>33622.940999999999</v>
      </c>
      <c r="AA338">
        <v>10343.376</v>
      </c>
      <c r="AB338">
        <v>46601.807000000001</v>
      </c>
      <c r="AC338">
        <v>14056.172</v>
      </c>
      <c r="AD338">
        <v>2783.328</v>
      </c>
      <c r="AE338">
        <v>179853.46</v>
      </c>
      <c r="AF338">
        <v>111544.43700000001</v>
      </c>
      <c r="AG338">
        <v>0</v>
      </c>
      <c r="AH338">
        <v>1.0999999999999999E-2</v>
      </c>
      <c r="AI338">
        <v>0</v>
      </c>
      <c r="AJ338">
        <v>0</v>
      </c>
    </row>
    <row r="340" spans="1:36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>SUM(AI5:AI337)-AI338</f>
        <v>0</v>
      </c>
      <c r="AJ340">
        <f>SUM(AJ5:AJ337)-AJ338</f>
        <v>0</v>
      </c>
    </row>
    <row r="342" spans="1:36" x14ac:dyDescent="0.2">
      <c r="A342" t="s">
        <v>608</v>
      </c>
      <c r="D342">
        <v>1</v>
      </c>
      <c r="E342" s="11">
        <f>SUMIF($D$4:$D$336,$D$342,E4:E336)</f>
        <v>4989.3490000000002</v>
      </c>
      <c r="F342" s="11">
        <f>SUMIF($D$4:$D$336,$D$342,F4:F336)</f>
        <v>3728.0460000000003</v>
      </c>
      <c r="G342" s="11">
        <f>SUMIF($D$4:$D$336,$D$342,G4:G336)</f>
        <v>2565.6320000000001</v>
      </c>
      <c r="H342" s="11">
        <f>SUMIF($D$4:$D$336,$D$342,H4:H336)</f>
        <v>3057.1239999999998</v>
      </c>
      <c r="I342" s="11">
        <f t="shared" ref="I342:AH342" si="1">SUMIF($D$4:$D$336,$D$342,I4:I336)</f>
        <v>473.565</v>
      </c>
      <c r="J342" s="11">
        <f t="shared" si="1"/>
        <v>934.62200000000007</v>
      </c>
      <c r="K342" s="11">
        <f t="shared" si="1"/>
        <v>491.98100000000005</v>
      </c>
      <c r="L342" s="11">
        <f t="shared" si="1"/>
        <v>5879.5120000000006</v>
      </c>
      <c r="M342" s="11">
        <f t="shared" si="1"/>
        <v>8959.8029999999999</v>
      </c>
      <c r="N342" s="11">
        <f t="shared" si="1"/>
        <v>3710.7660000000001</v>
      </c>
      <c r="O342" s="11">
        <f t="shared" si="1"/>
        <v>1527.008</v>
      </c>
      <c r="P342" s="11">
        <f t="shared" si="1"/>
        <v>884.69599999999991</v>
      </c>
      <c r="Q342" s="11">
        <f t="shared" si="1"/>
        <v>370.69900000000001</v>
      </c>
      <c r="R342" s="11">
        <f t="shared" si="1"/>
        <v>291.21799999999996</v>
      </c>
      <c r="S342" s="11">
        <f>SUMIF($D$4:$D$336,$D$342,S4:S336)</f>
        <v>1955.59</v>
      </c>
      <c r="T342" s="11">
        <f t="shared" si="1"/>
        <v>1808.93</v>
      </c>
      <c r="U342" s="11">
        <f t="shared" si="1"/>
        <v>1697.1320000000001</v>
      </c>
      <c r="V342" s="11">
        <f t="shared" si="1"/>
        <v>1855.962</v>
      </c>
      <c r="W342" s="11">
        <f t="shared" si="1"/>
        <v>2584.58</v>
      </c>
      <c r="X342" s="11">
        <f>SUMIF($D$4:$D$336,$D$342,X4:X336)</f>
        <v>235.15899999999999</v>
      </c>
      <c r="Y342" s="11">
        <f t="shared" si="1"/>
        <v>14411.062</v>
      </c>
      <c r="Z342" s="11">
        <f t="shared" si="1"/>
        <v>2024.434</v>
      </c>
      <c r="AA342" s="11">
        <f t="shared" si="1"/>
        <v>408.54</v>
      </c>
      <c r="AB342" s="11">
        <f t="shared" si="1"/>
        <v>6127.53</v>
      </c>
      <c r="AC342" s="11">
        <f t="shared" si="1"/>
        <v>790.32799999999997</v>
      </c>
      <c r="AD342" s="11">
        <f t="shared" si="1"/>
        <v>145.42400000000001</v>
      </c>
      <c r="AE342" s="11">
        <f t="shared" si="1"/>
        <v>6077.777</v>
      </c>
      <c r="AF342" s="11">
        <f t="shared" si="1"/>
        <v>1459.2080000000001</v>
      </c>
      <c r="AG342" s="11">
        <f t="shared" si="1"/>
        <v>0</v>
      </c>
      <c r="AH342" s="11">
        <f t="shared" si="1"/>
        <v>1.0999999999999999E-2</v>
      </c>
      <c r="AI342" s="11">
        <f>SUMIF($D$4:$D$336,$D$342,AI4:AI336)</f>
        <v>0</v>
      </c>
      <c r="AJ342" s="11">
        <f>SUMIF($D$4:$D$336,$D$342,AJ4:AJ336)</f>
        <v>0</v>
      </c>
    </row>
    <row r="343" spans="1:36" x14ac:dyDescent="0.2">
      <c r="A343" t="s">
        <v>609</v>
      </c>
      <c r="D343">
        <v>2</v>
      </c>
      <c r="E343" s="11">
        <f>SUMIF($D$4:$D$336,$D$343,E4:E336)</f>
        <v>54683.769</v>
      </c>
      <c r="F343" s="11">
        <f>SUMIF($D$4:$D$336,$D$343,F4:F336)</f>
        <v>1540</v>
      </c>
      <c r="G343" s="11">
        <f>SUMIF($D$4:$D$336,$D$343,G4:G336)</f>
        <v>1527.136</v>
      </c>
      <c r="H343" s="11">
        <f>SUMIF($D$4:$D$336,$D$343,H4:H336)</f>
        <v>12279.315000000001</v>
      </c>
      <c r="I343" s="11">
        <f t="shared" ref="I343:AH343" si="2">SUMIF($D$4:$D$336,$D$343,I4:I336)</f>
        <v>21643.089</v>
      </c>
      <c r="J343" s="11">
        <f t="shared" si="2"/>
        <v>9013.5750000000007</v>
      </c>
      <c r="K343" s="11">
        <f t="shared" si="2"/>
        <v>3502.0039999999999</v>
      </c>
      <c r="L343" s="11">
        <f t="shared" si="2"/>
        <v>66873.924999999988</v>
      </c>
      <c r="M343" s="11">
        <f t="shared" si="2"/>
        <v>4734.7169999999996</v>
      </c>
      <c r="N343" s="11">
        <f t="shared" si="2"/>
        <v>1669.921</v>
      </c>
      <c r="O343" s="11">
        <f t="shared" si="2"/>
        <v>33368.46</v>
      </c>
      <c r="P343" s="11">
        <f t="shared" si="2"/>
        <v>12625.241</v>
      </c>
      <c r="Q343" s="11">
        <f t="shared" si="2"/>
        <v>3708.3380000000002</v>
      </c>
      <c r="R343" s="11">
        <f t="shared" si="2"/>
        <v>786.71299999999997</v>
      </c>
      <c r="S343" s="11">
        <f>SUMIF($D$4:$D$336,$D$343,S4:S336)</f>
        <v>12803.414000000001</v>
      </c>
      <c r="T343" s="11">
        <f t="shared" si="2"/>
        <v>11857.429</v>
      </c>
      <c r="U343" s="11">
        <f t="shared" si="2"/>
        <v>13618.404999999999</v>
      </c>
      <c r="V343" s="11">
        <f t="shared" si="2"/>
        <v>2352.7939999999999</v>
      </c>
      <c r="W343" s="11">
        <f t="shared" si="2"/>
        <v>962.5</v>
      </c>
      <c r="X343" s="11">
        <f>SUMIF($D$4:$D$336,$D$343,X4:X336)</f>
        <v>0</v>
      </c>
      <c r="Y343" s="11">
        <f t="shared" si="2"/>
        <v>131294.06</v>
      </c>
      <c r="Z343" s="11">
        <f t="shared" si="2"/>
        <v>2198.0230000000001</v>
      </c>
      <c r="AA343" s="11">
        <f t="shared" si="2"/>
        <v>2669.223</v>
      </c>
      <c r="AB343" s="11">
        <f t="shared" si="2"/>
        <v>6161.1549999999997</v>
      </c>
      <c r="AC343" s="11">
        <f t="shared" si="2"/>
        <v>6349.7910000000002</v>
      </c>
      <c r="AD343" s="11">
        <f t="shared" si="2"/>
        <v>79.715999999999994</v>
      </c>
      <c r="AE343" s="11">
        <f t="shared" si="2"/>
        <v>67684.264999999999</v>
      </c>
      <c r="AF343" s="11">
        <f t="shared" si="2"/>
        <v>30110.687999999998</v>
      </c>
      <c r="AG343" s="11">
        <f t="shared" si="2"/>
        <v>0</v>
      </c>
      <c r="AH343" s="11">
        <f t="shared" si="2"/>
        <v>0</v>
      </c>
      <c r="AI343" s="11">
        <f>SUMIF($D$4:$D$336,$D$343,AI4:AI336)</f>
        <v>0</v>
      </c>
      <c r="AJ343" s="11">
        <f>SUMIF($D$4:$D$336,$D$343,AJ4:AJ336)</f>
        <v>0</v>
      </c>
    </row>
    <row r="344" spans="1:36" x14ac:dyDescent="0.2">
      <c r="A344" t="s">
        <v>610</v>
      </c>
      <c r="D344">
        <v>3</v>
      </c>
      <c r="E344" s="11">
        <f>SUMIF($D$4:$D$336,$D$344,E4:E336)</f>
        <v>52029.661000000007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11365.786000000002</v>
      </c>
      <c r="I344" s="11">
        <f t="shared" ref="I344:AH344" si="3">SUMIF($D$4:$D$336,$D$344,I4:I336)</f>
        <v>0</v>
      </c>
      <c r="J344" s="11">
        <f t="shared" si="3"/>
        <v>11630.455</v>
      </c>
      <c r="K344" s="11">
        <f t="shared" si="3"/>
        <v>4362.6779999999999</v>
      </c>
      <c r="L344" s="11">
        <f t="shared" si="3"/>
        <v>62885.959000000003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10179.52</v>
      </c>
      <c r="Q344" s="11">
        <f t="shared" si="3"/>
        <v>3370.7139999999995</v>
      </c>
      <c r="R344" s="11">
        <f t="shared" si="3"/>
        <v>1226.6290000000001</v>
      </c>
      <c r="S344" s="11">
        <f>SUMIF($D$4:$D$336,$D$344,S4:S336)</f>
        <v>12155.948999999999</v>
      </c>
      <c r="T344" s="11">
        <f t="shared" si="3"/>
        <v>10379.127</v>
      </c>
      <c r="U344" s="11">
        <f t="shared" si="3"/>
        <v>14053.989999999998</v>
      </c>
      <c r="V344" s="11">
        <f t="shared" si="3"/>
        <v>0</v>
      </c>
      <c r="W344" s="11">
        <f t="shared" si="3"/>
        <v>0</v>
      </c>
      <c r="X344" s="11">
        <f>SUMIF($D$4:$D$336,$D$344,X4:X336)</f>
        <v>5035.1670000000004</v>
      </c>
      <c r="Y344" s="11">
        <f t="shared" si="3"/>
        <v>108118.554</v>
      </c>
      <c r="Z344" s="11">
        <f t="shared" si="3"/>
        <v>0</v>
      </c>
      <c r="AA344" s="11">
        <f t="shared" si="3"/>
        <v>2559.9399999999996</v>
      </c>
      <c r="AB344" s="11">
        <f t="shared" si="3"/>
        <v>0</v>
      </c>
      <c r="AC344" s="11">
        <f t="shared" si="3"/>
        <v>5582.8270000000002</v>
      </c>
      <c r="AD344" s="11">
        <f t="shared" si="3"/>
        <v>0</v>
      </c>
      <c r="AE344" s="11">
        <f t="shared" si="3"/>
        <v>44102.092000000004</v>
      </c>
      <c r="AF344" s="11">
        <f t="shared" si="3"/>
        <v>25450.074000000001</v>
      </c>
      <c r="AG344" s="11">
        <f t="shared" si="3"/>
        <v>0</v>
      </c>
      <c r="AH344" s="11">
        <f t="shared" si="3"/>
        <v>0</v>
      </c>
      <c r="AI344" s="11">
        <f>SUMIF($D$4:$D$336,$D$344,AI4:AI336)</f>
        <v>0</v>
      </c>
      <c r="AJ344" s="11">
        <f>SUMIF($D$4:$D$336,$D$344,AJ4:AJ336)</f>
        <v>0</v>
      </c>
    </row>
    <row r="345" spans="1:36" x14ac:dyDescent="0.2">
      <c r="A345" t="s">
        <v>611</v>
      </c>
      <c r="B345">
        <v>7</v>
      </c>
      <c r="D345">
        <v>4</v>
      </c>
      <c r="E345" s="11">
        <f>SUMIF($D$4:$D$336,$D$345,E4:E336)</f>
        <v>11093.331</v>
      </c>
      <c r="F345" s="11">
        <f>SUMIF($D$4:$D$336,$D$345,F4:F336)</f>
        <v>77272.615999999995</v>
      </c>
      <c r="G345" s="11">
        <f>SUMIF($D$4:$D$336,$D$345,G4:G336)</f>
        <v>67297.171000000002</v>
      </c>
      <c r="H345" s="11">
        <f>SUMIF($D$4:$D$336,$D$345,H4:H336)</f>
        <v>26964.489000000001</v>
      </c>
      <c r="I345" s="11">
        <f t="shared" ref="I345:AH345" si="4">SUMIF($D$4:$D$336,$D$345,I4:I336)</f>
        <v>0</v>
      </c>
      <c r="J345" s="11">
        <f t="shared" si="4"/>
        <v>9367.7180000000008</v>
      </c>
      <c r="K345" s="11">
        <f t="shared" si="4"/>
        <v>9980.0370000000003</v>
      </c>
      <c r="L345" s="11">
        <f t="shared" si="4"/>
        <v>12329.379000000001</v>
      </c>
      <c r="M345" s="11">
        <f t="shared" si="4"/>
        <v>92679.335999999996</v>
      </c>
      <c r="N345" s="11">
        <f t="shared" si="4"/>
        <v>77430.798999999999</v>
      </c>
      <c r="O345" s="11">
        <f t="shared" si="4"/>
        <v>0</v>
      </c>
      <c r="P345" s="11">
        <f t="shared" si="4"/>
        <v>7566.0829999999996</v>
      </c>
      <c r="Q345" s="11">
        <f t="shared" si="4"/>
        <v>1321.173</v>
      </c>
      <c r="R345" s="11">
        <f t="shared" si="4"/>
        <v>2650.846</v>
      </c>
      <c r="S345" s="11">
        <f>SUMIF($D$4:$D$336,$D$345,S4:S336)</f>
        <v>23301.677999999996</v>
      </c>
      <c r="T345" s="11">
        <f t="shared" si="4"/>
        <v>22640.207999999999</v>
      </c>
      <c r="U345" s="11">
        <f t="shared" si="4"/>
        <v>5363.6660000000002</v>
      </c>
      <c r="V345" s="11">
        <f t="shared" si="4"/>
        <v>58361.126999999993</v>
      </c>
      <c r="W345" s="11">
        <f t="shared" si="4"/>
        <v>29553.601000000002</v>
      </c>
      <c r="X345" s="11">
        <f>SUMIF($D$4:$D$336,$D$345,X4:X336)</f>
        <v>5373.4660000000003</v>
      </c>
      <c r="Y345" s="11">
        <f t="shared" si="4"/>
        <v>84674.157999999996</v>
      </c>
      <c r="Z345" s="11">
        <f t="shared" si="4"/>
        <v>29403.440999999999</v>
      </c>
      <c r="AA345" s="11">
        <f t="shared" si="4"/>
        <v>4650.5950000000003</v>
      </c>
      <c r="AB345" s="11">
        <f t="shared" si="4"/>
        <v>34314.212</v>
      </c>
      <c r="AC345" s="11">
        <f t="shared" si="4"/>
        <v>1166.837</v>
      </c>
      <c r="AD345" s="11">
        <f t="shared" si="4"/>
        <v>2559.0690000000004</v>
      </c>
      <c r="AE345" s="11">
        <f t="shared" si="4"/>
        <v>61986.469000000005</v>
      </c>
      <c r="AF345" s="11">
        <f t="shared" si="4"/>
        <v>51993.154999999999</v>
      </c>
      <c r="AG345" s="11">
        <f t="shared" si="4"/>
        <v>0</v>
      </c>
      <c r="AH345" s="11">
        <f t="shared" si="4"/>
        <v>0</v>
      </c>
      <c r="AI345" s="11">
        <f>SUMIF($D$4:$D$336,$D$345,AI4:AI336)</f>
        <v>0</v>
      </c>
      <c r="AJ345" s="11">
        <f>SUMIF($D$4:$D$336,$D$345,AJ4:AJ336)</f>
        <v>0</v>
      </c>
    </row>
    <row r="346" spans="1:36" x14ac:dyDescent="0.2">
      <c r="A346" t="s">
        <v>612</v>
      </c>
      <c r="D346">
        <v>5</v>
      </c>
      <c r="E346" s="11">
        <f>SUMIF($D$4:$D$336,$D$346,E4:E336)</f>
        <v>8091.34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3644.0149999999999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191.851</v>
      </c>
      <c r="L346" s="11">
        <f t="shared" si="5"/>
        <v>10807.454</v>
      </c>
      <c r="M346" s="11">
        <f t="shared" si="5"/>
        <v>1049.691</v>
      </c>
      <c r="N346" s="11">
        <f t="shared" si="5"/>
        <v>2716.5920000000001</v>
      </c>
      <c r="O346" s="11">
        <f t="shared" si="5"/>
        <v>2160.9189999999999</v>
      </c>
      <c r="P346" s="11">
        <f t="shared" si="5"/>
        <v>1691.134</v>
      </c>
      <c r="Q346" s="11">
        <f t="shared" si="5"/>
        <v>337.49799999999999</v>
      </c>
      <c r="R346" s="11">
        <f t="shared" si="5"/>
        <v>469.673</v>
      </c>
      <c r="S346" s="11">
        <f>SUMIF($D$4:$D$336,$D$346,S4:S336)</f>
        <v>2895.9369999999999</v>
      </c>
      <c r="T346" s="11">
        <f t="shared" si="5"/>
        <v>2927.799</v>
      </c>
      <c r="U346" s="11">
        <f t="shared" si="5"/>
        <v>2032.777</v>
      </c>
      <c r="V346" s="11">
        <f t="shared" si="5"/>
        <v>838.68700000000001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1108.146</v>
      </c>
      <c r="AG346" s="11">
        <f t="shared" si="5"/>
        <v>0</v>
      </c>
      <c r="AH346" s="11">
        <f t="shared" si="5"/>
        <v>0</v>
      </c>
      <c r="AI346" s="11">
        <f>SUMIF($D$4:$D$336,$D$346,AI4:AI336)</f>
        <v>0</v>
      </c>
      <c r="AJ346" s="11">
        <f>SUMIF($D$4:$D$336,$D$346,AJ4:AJ336)</f>
        <v>0</v>
      </c>
    </row>
    <row r="347" spans="1:36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2043.819</v>
      </c>
      <c r="F347" s="11">
        <f>SUMIF($D$4:$D$336,$D$347,F4:F336)+SUMIF($D$4:$D$336,$B$347,F4:F336)</f>
        <v>-34.563000000000002</v>
      </c>
      <c r="G347" s="11">
        <f>SUMIF($D$4:$D$336,$D$347,G4:G336)+SUMIF($D$4:$D$336,$B$347,G4:G336)</f>
        <v>-0.57499999999999751</v>
      </c>
      <c r="H347" s="11">
        <f>SUMIF($D$4:$D$336,$D$347,H4:H336)+SUMIF($D$4:$D$336,$B$347,H4:H336)</f>
        <v>313.11999999999995</v>
      </c>
      <c r="I347" s="11">
        <f t="shared" ref="I347:AH347" si="6">SUMIF($D$4:$D$336,$D$347,I4:I336)+SUMIF($D$4:$D$336,$B$347,I4:I336)</f>
        <v>-9.5470000000000006</v>
      </c>
      <c r="J347" s="11">
        <f t="shared" si="6"/>
        <v>125.23400000000002</v>
      </c>
      <c r="K347" s="11">
        <f t="shared" si="6"/>
        <v>-62.423999999999999</v>
      </c>
      <c r="L347" s="11">
        <f t="shared" si="6"/>
        <v>2570.2269999999999</v>
      </c>
      <c r="M347" s="11">
        <f t="shared" si="6"/>
        <v>-51.978999999999999</v>
      </c>
      <c r="N347" s="11">
        <f t="shared" si="6"/>
        <v>-5.4299999999999988</v>
      </c>
      <c r="O347" s="11">
        <f t="shared" si="6"/>
        <v>-14.465999999999999</v>
      </c>
      <c r="P347" s="11">
        <f t="shared" si="6"/>
        <v>-4.8520000000000003</v>
      </c>
      <c r="Q347" s="11">
        <f t="shared" si="6"/>
        <v>123.36099999999999</v>
      </c>
      <c r="R347" s="11">
        <f t="shared" si="6"/>
        <v>76.997</v>
      </c>
      <c r="S347" s="11">
        <f>SUMIF($D$4:$D$336,$D$347,S4:S336)+SUMIF($D$4:$D$336,$B$347,S4:S336)</f>
        <v>-24.128</v>
      </c>
      <c r="T347" s="11">
        <f t="shared" si="6"/>
        <v>224.81599999999997</v>
      </c>
      <c r="U347" s="11">
        <f t="shared" si="6"/>
        <v>190.44099999999997</v>
      </c>
      <c r="V347" s="11">
        <f t="shared" si="6"/>
        <v>-23.555</v>
      </c>
      <c r="W347" s="11">
        <f t="shared" si="6"/>
        <v>-14.852</v>
      </c>
      <c r="X347" s="11">
        <f>SUMIF($D$4:$D$336,$D$347,X4:X336)+SUMIF($D$4:$D$336,$B$347,X4:X336)</f>
        <v>-4.1820000000000004</v>
      </c>
      <c r="Y347" s="11">
        <f t="shared" si="6"/>
        <v>1837.9480000000001</v>
      </c>
      <c r="Z347" s="11">
        <f t="shared" si="6"/>
        <v>-2.9569999999999999</v>
      </c>
      <c r="AA347" s="11">
        <f t="shared" si="6"/>
        <v>55.077999999999996</v>
      </c>
      <c r="AB347" s="11">
        <f t="shared" si="6"/>
        <v>-1.0900000000000001</v>
      </c>
      <c r="AC347" s="11">
        <f t="shared" si="6"/>
        <v>166.38900000000001</v>
      </c>
      <c r="AD347" s="11">
        <f t="shared" si="6"/>
        <v>-0.88100000000000001</v>
      </c>
      <c r="AE347" s="11">
        <f t="shared" si="6"/>
        <v>2.8569999999999993</v>
      </c>
      <c r="AF347" s="11">
        <f t="shared" si="6"/>
        <v>1423.1659999999999</v>
      </c>
      <c r="AG347" s="11">
        <f t="shared" si="6"/>
        <v>0</v>
      </c>
      <c r="AH347" s="11">
        <f t="shared" si="6"/>
        <v>0</v>
      </c>
      <c r="AI347" s="11">
        <f>SUMIF($D$4:$D$336,$D$347,AI4:AI336)+SUMIF($D$4:$D$336,$B$347,AI4:AI336)</f>
        <v>0</v>
      </c>
      <c r="AJ347" s="11">
        <f>SUMIF($D$4:$D$336,$D$347,AJ4:AJ336)+SUMIF($D$4:$D$336,$B$347,AJ4:AJ336)</f>
        <v>0</v>
      </c>
    </row>
    <row r="348" spans="1:36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</row>
    <row r="349" spans="1:36" x14ac:dyDescent="0.2">
      <c r="E349">
        <f>SUM(E342:E348)</f>
        <v>132931.269</v>
      </c>
      <c r="F349">
        <f>SUM(F342:F348)</f>
        <v>82506.099000000002</v>
      </c>
      <c r="G349">
        <f>SUM(G342:G348)</f>
        <v>71389.364000000001</v>
      </c>
      <c r="H349">
        <f>SUM(H342:H348)</f>
        <v>57623.849000000009</v>
      </c>
      <c r="I349">
        <f t="shared" ref="I349:AH349" si="7">SUM(I342:I348)</f>
        <v>22107.107</v>
      </c>
      <c r="J349">
        <f t="shared" si="7"/>
        <v>31071.604000000003</v>
      </c>
      <c r="K349">
        <f t="shared" si="7"/>
        <v>18466.127</v>
      </c>
      <c r="L349">
        <f t="shared" si="7"/>
        <v>161346.45600000003</v>
      </c>
      <c r="M349">
        <f t="shared" si="7"/>
        <v>107371.568</v>
      </c>
      <c r="N349">
        <f t="shared" si="7"/>
        <v>85522.648000000016</v>
      </c>
      <c r="O349">
        <f t="shared" si="7"/>
        <v>37041.921000000002</v>
      </c>
      <c r="P349">
        <f t="shared" si="7"/>
        <v>32941.822</v>
      </c>
      <c r="Q349">
        <f t="shared" si="7"/>
        <v>9231.7830000000013</v>
      </c>
      <c r="R349">
        <f t="shared" si="7"/>
        <v>5502.0760000000009</v>
      </c>
      <c r="S349">
        <f>SUM(S342:S348)</f>
        <v>53088.439999999995</v>
      </c>
      <c r="T349">
        <f t="shared" si="7"/>
        <v>49838.309000000001</v>
      </c>
      <c r="U349">
        <f t="shared" si="7"/>
        <v>36956.410999999993</v>
      </c>
      <c r="V349">
        <f t="shared" si="7"/>
        <v>63385.014999999992</v>
      </c>
      <c r="W349">
        <f t="shared" si="7"/>
        <v>33085.829000000005</v>
      </c>
      <c r="X349">
        <f>SUM(X342:X348)</f>
        <v>10639.61</v>
      </c>
      <c r="Y349">
        <f t="shared" si="7"/>
        <v>340335.78200000001</v>
      </c>
      <c r="Z349">
        <f t="shared" si="7"/>
        <v>33622.940999999999</v>
      </c>
      <c r="AA349">
        <f t="shared" si="7"/>
        <v>10343.375999999998</v>
      </c>
      <c r="AB349">
        <f t="shared" si="7"/>
        <v>46601.807000000001</v>
      </c>
      <c r="AC349">
        <f t="shared" si="7"/>
        <v>14056.171999999999</v>
      </c>
      <c r="AD349">
        <f t="shared" si="7"/>
        <v>2783.3280000000004</v>
      </c>
      <c r="AE349">
        <f t="shared" si="7"/>
        <v>179853.46</v>
      </c>
      <c r="AF349">
        <f t="shared" si="7"/>
        <v>111544.43699999999</v>
      </c>
      <c r="AG349">
        <f t="shared" si="7"/>
        <v>0</v>
      </c>
      <c r="AH349">
        <f t="shared" si="7"/>
        <v>1.0999999999999999E-2</v>
      </c>
      <c r="AI349">
        <f>SUM(AI342:AI348)</f>
        <v>0</v>
      </c>
      <c r="AJ349">
        <f>SUM(AJ342:AJ348)</f>
        <v>0</v>
      </c>
    </row>
    <row r="350" spans="1:36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</row>
    <row r="351" spans="1:36" x14ac:dyDescent="0.2">
      <c r="A351" s="9"/>
      <c r="B351" s="9"/>
      <c r="C351" s="9"/>
      <c r="D351" s="9"/>
      <c r="E351" s="9">
        <f>E349-E337</f>
        <v>132931.269</v>
      </c>
      <c r="F351" s="9">
        <f>F349-F337</f>
        <v>82506.099000000002</v>
      </c>
      <c r="G351" s="9">
        <f>G349-G337</f>
        <v>71389.364000000001</v>
      </c>
      <c r="H351" s="9">
        <f>H349-H337</f>
        <v>57623.849000000009</v>
      </c>
      <c r="I351" s="9">
        <f t="shared" ref="I351:AH351" si="8">I349-I337</f>
        <v>22107.107</v>
      </c>
      <c r="J351" s="9">
        <f t="shared" si="8"/>
        <v>31071.604000000003</v>
      </c>
      <c r="K351" s="9">
        <f t="shared" si="8"/>
        <v>18466.127</v>
      </c>
      <c r="L351" s="9">
        <f t="shared" si="8"/>
        <v>161346.45600000003</v>
      </c>
      <c r="M351" s="9">
        <f t="shared" si="8"/>
        <v>107371.568</v>
      </c>
      <c r="N351" s="9">
        <f t="shared" si="8"/>
        <v>85522.648000000016</v>
      </c>
      <c r="O351" s="9">
        <f t="shared" si="8"/>
        <v>37041.921000000002</v>
      </c>
      <c r="P351" s="9">
        <f t="shared" si="8"/>
        <v>32941.822</v>
      </c>
      <c r="Q351" s="9">
        <f t="shared" si="8"/>
        <v>9231.7830000000013</v>
      </c>
      <c r="R351" s="9">
        <f t="shared" si="8"/>
        <v>5502.0760000000009</v>
      </c>
      <c r="S351" s="9">
        <f>S349-S337</f>
        <v>53088.439999999995</v>
      </c>
      <c r="T351" s="9">
        <f t="shared" si="8"/>
        <v>49838.309000000001</v>
      </c>
      <c r="U351" s="9">
        <f t="shared" si="8"/>
        <v>36956.410999999993</v>
      </c>
      <c r="V351" s="9">
        <f t="shared" si="8"/>
        <v>63385.014999999992</v>
      </c>
      <c r="W351" s="9">
        <f t="shared" si="8"/>
        <v>33085.829000000005</v>
      </c>
      <c r="X351" s="9">
        <f>X349-X337</f>
        <v>10639.61</v>
      </c>
      <c r="Y351" s="9">
        <f t="shared" si="8"/>
        <v>340335.78200000001</v>
      </c>
      <c r="Z351" s="9">
        <f t="shared" si="8"/>
        <v>33622.940999999999</v>
      </c>
      <c r="AA351" s="9">
        <f t="shared" si="8"/>
        <v>10343.375999999998</v>
      </c>
      <c r="AB351" s="9">
        <f t="shared" si="8"/>
        <v>46601.807000000001</v>
      </c>
      <c r="AC351" s="9">
        <f t="shared" si="8"/>
        <v>14056.171999999999</v>
      </c>
      <c r="AD351" s="9">
        <f t="shared" si="8"/>
        <v>2783.3280000000004</v>
      </c>
      <c r="AE351" s="9">
        <f t="shared" si="8"/>
        <v>179853.46</v>
      </c>
      <c r="AF351" s="9">
        <f t="shared" si="8"/>
        <v>111544.43699999999</v>
      </c>
      <c r="AG351" s="9">
        <f t="shared" si="8"/>
        <v>0</v>
      </c>
      <c r="AH351" s="9">
        <f t="shared" si="8"/>
        <v>1.0999999999999999E-2</v>
      </c>
      <c r="AI351" s="9">
        <f>AI349-AI337</f>
        <v>0</v>
      </c>
      <c r="AJ351" s="9">
        <f>AJ349-AJ337</f>
        <v>0</v>
      </c>
    </row>
    <row r="352" spans="1:36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  <c r="AI352" s="12">
        <f>AI2</f>
        <v>14331</v>
      </c>
      <c r="AJ352" s="12">
        <f>AJ2</f>
        <v>14332</v>
      </c>
    </row>
    <row r="353" spans="1:36" x14ac:dyDescent="0.2">
      <c r="A353" t="s">
        <v>608</v>
      </c>
      <c r="E353" s="13">
        <f>E342/E349</f>
        <v>3.7533298504808528E-2</v>
      </c>
      <c r="F353" s="13">
        <f>F342/F349</f>
        <v>4.5185095952724658E-2</v>
      </c>
      <c r="G353" s="13">
        <f>G342/G349</f>
        <v>3.5938574827477102E-2</v>
      </c>
      <c r="H353" s="13">
        <f>H342/H349</f>
        <v>5.3053103065017392E-2</v>
      </c>
      <c r="I353" s="13">
        <f t="shared" ref="I353:AH353" si="10">I342/I349</f>
        <v>2.1421391772338191E-2</v>
      </c>
      <c r="J353" s="13">
        <f t="shared" si="10"/>
        <v>3.007961867691156E-2</v>
      </c>
      <c r="K353" s="13">
        <f t="shared" si="10"/>
        <v>2.664234898850203E-2</v>
      </c>
      <c r="L353" s="13">
        <f t="shared" si="10"/>
        <v>3.6440292187142925E-2</v>
      </c>
      <c r="M353" s="13">
        <f t="shared" si="10"/>
        <v>8.3446699781826783E-2</v>
      </c>
      <c r="N353" s="13">
        <f t="shared" si="10"/>
        <v>4.3389278592028624E-2</v>
      </c>
      <c r="O353" s="13">
        <f t="shared" si="10"/>
        <v>4.122377994381015E-2</v>
      </c>
      <c r="P353" s="13">
        <f t="shared" si="10"/>
        <v>2.6856316569253514E-2</v>
      </c>
      <c r="Q353" s="13">
        <f t="shared" si="10"/>
        <v>4.0154648349078392E-2</v>
      </c>
      <c r="R353" s="13">
        <f t="shared" si="10"/>
        <v>5.2928749075803375E-2</v>
      </c>
      <c r="S353" s="13">
        <f>S342/S349</f>
        <v>3.6836456298207296E-2</v>
      </c>
      <c r="T353" s="13">
        <f t="shared" si="10"/>
        <v>3.6295974648738585E-2</v>
      </c>
      <c r="U353" s="13">
        <f t="shared" si="10"/>
        <v>4.5922532899636825E-2</v>
      </c>
      <c r="V353" s="13">
        <f t="shared" si="10"/>
        <v>2.9280769279616013E-2</v>
      </c>
      <c r="W353" s="13">
        <f t="shared" si="10"/>
        <v>7.8117432088523439E-2</v>
      </c>
      <c r="X353" s="13">
        <f>X342/X349</f>
        <v>2.2102219912196026E-2</v>
      </c>
      <c r="Y353" s="13">
        <f t="shared" si="10"/>
        <v>4.2343658122906393E-2</v>
      </c>
      <c r="Z353" s="13">
        <f t="shared" si="10"/>
        <v>6.0209902518640473E-2</v>
      </c>
      <c r="AA353" s="13">
        <f t="shared" si="10"/>
        <v>3.94977423232028E-2</v>
      </c>
      <c r="AB353" s="13">
        <f t="shared" si="10"/>
        <v>0.13148696143907038</v>
      </c>
      <c r="AC353" s="13">
        <f t="shared" si="10"/>
        <v>5.6226403604053794E-2</v>
      </c>
      <c r="AD353" s="13">
        <f t="shared" si="10"/>
        <v>5.2248243828970205E-2</v>
      </c>
      <c r="AE353" s="13">
        <f t="shared" si="10"/>
        <v>3.3792938984882469E-2</v>
      </c>
      <c r="AF353" s="13">
        <f t="shared" si="10"/>
        <v>1.3081853647259882E-2</v>
      </c>
      <c r="AG353" s="13" t="e">
        <f t="shared" si="10"/>
        <v>#DIV/0!</v>
      </c>
      <c r="AH353" s="13">
        <f t="shared" si="10"/>
        <v>1</v>
      </c>
      <c r="AI353" s="13" t="e">
        <f>AI342/AI349</f>
        <v>#DIV/0!</v>
      </c>
      <c r="AJ353" s="13" t="e">
        <f>AJ342/AJ349</f>
        <v>#DIV/0!</v>
      </c>
    </row>
    <row r="354" spans="1:36" x14ac:dyDescent="0.2">
      <c r="A354" t="s">
        <v>609</v>
      </c>
      <c r="E354" s="13">
        <f>E343/E349</f>
        <v>0.4113687427447939</v>
      </c>
      <c r="F354" s="13">
        <f>F343/F349</f>
        <v>1.8665286792919393E-2</v>
      </c>
      <c r="G354" s="13">
        <f>G343/G349</f>
        <v>2.1391645960034046E-2</v>
      </c>
      <c r="H354" s="13">
        <f>H343/H349</f>
        <v>0.21309432141542642</v>
      </c>
      <c r="I354" s="13">
        <f t="shared" ref="I354:AH354" si="11">I343/I349</f>
        <v>0.9790104603012959</v>
      </c>
      <c r="J354" s="13">
        <f t="shared" si="11"/>
        <v>0.29009043112161187</v>
      </c>
      <c r="K354" s="13">
        <f t="shared" si="11"/>
        <v>0.18964474792142391</v>
      </c>
      <c r="L354" s="13">
        <f t="shared" si="11"/>
        <v>0.41447408674411773</v>
      </c>
      <c r="M354" s="13">
        <f t="shared" si="11"/>
        <v>4.409656195018033E-2</v>
      </c>
      <c r="N354" s="13">
        <f t="shared" si="11"/>
        <v>1.9526067527750074E-2</v>
      </c>
      <c r="O354" s="13">
        <f t="shared" si="11"/>
        <v>0.90082963029914132</v>
      </c>
      <c r="P354" s="13">
        <f t="shared" si="11"/>
        <v>0.3832587341404492</v>
      </c>
      <c r="Q354" s="13">
        <f t="shared" si="11"/>
        <v>0.40169250078776764</v>
      </c>
      <c r="R354" s="13">
        <f t="shared" si="11"/>
        <v>0.14298475702625696</v>
      </c>
      <c r="S354" s="13">
        <f>S343/S349</f>
        <v>0.24117141132796521</v>
      </c>
      <c r="T354" s="13">
        <f t="shared" si="11"/>
        <v>0.23791796386992184</v>
      </c>
      <c r="U354" s="13">
        <f t="shared" si="11"/>
        <v>0.36849912184383926</v>
      </c>
      <c r="V354" s="13">
        <f t="shared" si="11"/>
        <v>3.711908879409432E-2</v>
      </c>
      <c r="W354" s="13">
        <f t="shared" si="11"/>
        <v>2.9091004490170092E-2</v>
      </c>
      <c r="X354" s="13">
        <f>X343/X349</f>
        <v>0</v>
      </c>
      <c r="Y354" s="13">
        <f t="shared" si="11"/>
        <v>0.38577800790867178</v>
      </c>
      <c r="Z354" s="13">
        <f t="shared" si="11"/>
        <v>6.5372716800710565E-2</v>
      </c>
      <c r="AA354" s="13">
        <f t="shared" si="11"/>
        <v>0.25806110113371111</v>
      </c>
      <c r="AB354" s="13">
        <f t="shared" si="11"/>
        <v>0.13220849998370235</v>
      </c>
      <c r="AC354" s="13">
        <f t="shared" si="11"/>
        <v>0.45174397410617917</v>
      </c>
      <c r="AD354" s="13">
        <f t="shared" si="11"/>
        <v>2.8640533921981161E-2</v>
      </c>
      <c r="AE354" s="13">
        <f t="shared" si="11"/>
        <v>0.37633006893500964</v>
      </c>
      <c r="AF354" s="13">
        <f t="shared" si="11"/>
        <v>0.26994343070645471</v>
      </c>
      <c r="AG354" s="13" t="e">
        <f t="shared" si="11"/>
        <v>#DIV/0!</v>
      </c>
      <c r="AH354" s="13">
        <f t="shared" si="11"/>
        <v>0</v>
      </c>
      <c r="AI354" s="13" t="e">
        <f>AI343/AI349</f>
        <v>#DIV/0!</v>
      </c>
      <c r="AJ354" s="13" t="e">
        <f>AJ343/AJ349</f>
        <v>#DIV/0!</v>
      </c>
    </row>
    <row r="355" spans="1:36" x14ac:dyDescent="0.2">
      <c r="A355" t="s">
        <v>610</v>
      </c>
      <c r="E355" s="13">
        <f>E344/E349</f>
        <v>0.39140272556940692</v>
      </c>
      <c r="F355" s="13">
        <f>F344/F349</f>
        <v>0</v>
      </c>
      <c r="G355" s="13">
        <f>G344/G349</f>
        <v>0</v>
      </c>
      <c r="H355" s="13">
        <f>H344/H349</f>
        <v>0.19724100693100177</v>
      </c>
      <c r="I355" s="13">
        <f t="shared" ref="I355:AH355" si="12">I344/I349</f>
        <v>0</v>
      </c>
      <c r="J355" s="13">
        <f t="shared" si="12"/>
        <v>0.37431138089942184</v>
      </c>
      <c r="K355" s="13">
        <f t="shared" si="12"/>
        <v>0.23625300529992022</v>
      </c>
      <c r="L355" s="13">
        <f t="shared" si="12"/>
        <v>0.38975729965832029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0.30901508726505778</v>
      </c>
      <c r="Q355" s="13">
        <f t="shared" si="12"/>
        <v>0.36512058396519925</v>
      </c>
      <c r="R355" s="13">
        <f t="shared" si="12"/>
        <v>0.22293930509138732</v>
      </c>
      <c r="S355" s="13">
        <f>S344/S349</f>
        <v>0.22897544173458478</v>
      </c>
      <c r="T355" s="13">
        <f t="shared" si="12"/>
        <v>0.2082560024257645</v>
      </c>
      <c r="U355" s="13">
        <f t="shared" si="12"/>
        <v>0.38028557480865771</v>
      </c>
      <c r="V355" s="13">
        <f t="shared" si="12"/>
        <v>0</v>
      </c>
      <c r="W355" s="13">
        <f t="shared" si="12"/>
        <v>0</v>
      </c>
      <c r="X355" s="13">
        <f>X344/X349</f>
        <v>0.47324732767460465</v>
      </c>
      <c r="Y355" s="13">
        <f t="shared" si="12"/>
        <v>0.31768200617823961</v>
      </c>
      <c r="Z355" s="13">
        <f t="shared" si="12"/>
        <v>0</v>
      </c>
      <c r="AA355" s="13">
        <f t="shared" si="12"/>
        <v>0.24749559524859194</v>
      </c>
      <c r="AB355" s="13">
        <f t="shared" si="12"/>
        <v>0</v>
      </c>
      <c r="AC355" s="13">
        <f t="shared" si="12"/>
        <v>0.39717975847193682</v>
      </c>
      <c r="AD355" s="13">
        <f t="shared" si="12"/>
        <v>0</v>
      </c>
      <c r="AE355" s="13">
        <f t="shared" si="12"/>
        <v>0.2452112514265781</v>
      </c>
      <c r="AF355" s="13">
        <f t="shared" si="12"/>
        <v>0.22816085395634747</v>
      </c>
      <c r="AG355" s="13" t="e">
        <f t="shared" si="12"/>
        <v>#DIV/0!</v>
      </c>
      <c r="AH355" s="13">
        <f t="shared" si="12"/>
        <v>0</v>
      </c>
      <c r="AI355" s="13" t="e">
        <f>AI344/AI349</f>
        <v>#DIV/0!</v>
      </c>
      <c r="AJ355" s="13" t="e">
        <f>AJ344/AJ349</f>
        <v>#DIV/0!</v>
      </c>
    </row>
    <row r="356" spans="1:36" x14ac:dyDescent="0.2">
      <c r="A356" t="s">
        <v>611</v>
      </c>
      <c r="E356" s="13">
        <f>E345/E349</f>
        <v>8.3451629428137039E-2</v>
      </c>
      <c r="F356" s="13">
        <f>F345/F349</f>
        <v>0.9365685317396959</v>
      </c>
      <c r="G356" s="13">
        <f>G345/G349</f>
        <v>0.94267783363359281</v>
      </c>
      <c r="H356" s="13">
        <f>H345/H349</f>
        <v>0.46793974140811034</v>
      </c>
      <c r="I356" s="13">
        <f t="shared" ref="I356:AH356" si="13">I345/I349</f>
        <v>0</v>
      </c>
      <c r="J356" s="13">
        <f t="shared" si="13"/>
        <v>0.30148807251791698</v>
      </c>
      <c r="K356" s="13">
        <f t="shared" si="13"/>
        <v>0.54045101065318135</v>
      </c>
      <c r="L356" s="13">
        <f t="shared" si="13"/>
        <v>7.6415555108319197E-2</v>
      </c>
      <c r="M356" s="13">
        <f t="shared" si="13"/>
        <v>0.86316459493261755</v>
      </c>
      <c r="N356" s="13">
        <f t="shared" si="13"/>
        <v>0.90538355407330218</v>
      </c>
      <c r="O356" s="13">
        <f t="shared" si="13"/>
        <v>0</v>
      </c>
      <c r="P356" s="13">
        <f t="shared" si="13"/>
        <v>0.22968016158911914</v>
      </c>
      <c r="Q356" s="13">
        <f t="shared" si="13"/>
        <v>0.14311135779513012</v>
      </c>
      <c r="R356" s="13">
        <f t="shared" si="13"/>
        <v>0.48179014611939197</v>
      </c>
      <c r="S356" s="13">
        <f>S345/S349</f>
        <v>0.43892188205191185</v>
      </c>
      <c r="T356" s="13">
        <f t="shared" si="13"/>
        <v>0.45427319775235547</v>
      </c>
      <c r="U356" s="13">
        <f t="shared" si="13"/>
        <v>0.14513492665724498</v>
      </c>
      <c r="V356" s="13">
        <f t="shared" si="13"/>
        <v>0.92074013077065608</v>
      </c>
      <c r="W356" s="13">
        <f t="shared" si="13"/>
        <v>0.89324045651085238</v>
      </c>
      <c r="X356" s="13">
        <f>X345/X349</f>
        <v>0.50504351193323815</v>
      </c>
      <c r="Y356" s="13">
        <f t="shared" si="13"/>
        <v>0.24879593177775233</v>
      </c>
      <c r="Z356" s="13">
        <f t="shared" si="13"/>
        <v>0.87450532658639235</v>
      </c>
      <c r="AA356" s="13">
        <f t="shared" si="13"/>
        <v>0.44962060743030136</v>
      </c>
      <c r="AB356" s="13">
        <f t="shared" si="13"/>
        <v>0.73632792822819082</v>
      </c>
      <c r="AC356" s="13">
        <f t="shared" si="13"/>
        <v>8.3012430411352395E-2</v>
      </c>
      <c r="AD356" s="13">
        <f t="shared" si="13"/>
        <v>0.9194277498016763</v>
      </c>
      <c r="AE356" s="13">
        <f t="shared" si="13"/>
        <v>0.34464985549902688</v>
      </c>
      <c r="AF356" s="13">
        <f t="shared" si="13"/>
        <v>0.46612055606143765</v>
      </c>
      <c r="AG356" s="13" t="e">
        <f t="shared" si="13"/>
        <v>#DIV/0!</v>
      </c>
      <c r="AH356" s="13">
        <f t="shared" si="13"/>
        <v>0</v>
      </c>
      <c r="AI356" s="13" t="e">
        <f>AI345/AI349</f>
        <v>#DIV/0!</v>
      </c>
      <c r="AJ356" s="13" t="e">
        <f>AJ345/AJ349</f>
        <v>#DIV/0!</v>
      </c>
    </row>
    <row r="357" spans="1:36" x14ac:dyDescent="0.2">
      <c r="A357" t="s">
        <v>612</v>
      </c>
      <c r="E357" s="13">
        <f>E346/E349</f>
        <v>6.0868598192649469E-2</v>
      </c>
      <c r="F357" s="13">
        <f>F346/F349</f>
        <v>0</v>
      </c>
      <c r="G357" s="13">
        <f>G346/G349</f>
        <v>0</v>
      </c>
      <c r="H357" s="13">
        <f>H346/H349</f>
        <v>6.3237965933167689E-2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1.0389346937774229E-2</v>
      </c>
      <c r="L357" s="13">
        <f t="shared" si="14"/>
        <v>6.698290292784613E-2</v>
      </c>
      <c r="M357" s="13">
        <f t="shared" si="14"/>
        <v>9.7762472836384392E-3</v>
      </c>
      <c r="N357" s="13">
        <f t="shared" si="14"/>
        <v>3.1764591760535754E-2</v>
      </c>
      <c r="O357" s="13">
        <f t="shared" si="14"/>
        <v>5.8337120258962802E-2</v>
      </c>
      <c r="P357" s="13">
        <f t="shared" si="14"/>
        <v>5.1336990406905848E-2</v>
      </c>
      <c r="Q357" s="13">
        <f t="shared" si="14"/>
        <v>3.6558268321514917E-2</v>
      </c>
      <c r="R357" s="13">
        <f t="shared" si="14"/>
        <v>8.5362870305680974E-2</v>
      </c>
      <c r="S357" s="13">
        <f>S346/S349</f>
        <v>5.4549295477508856E-2</v>
      </c>
      <c r="T357" s="13">
        <f t="shared" si="14"/>
        <v>5.8745953840448319E-2</v>
      </c>
      <c r="U357" s="13">
        <f t="shared" si="14"/>
        <v>5.5004718937669582E-2</v>
      </c>
      <c r="V357" s="13">
        <f t="shared" si="14"/>
        <v>1.3231628958358693E-2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9.9345698432275927E-3</v>
      </c>
      <c r="AG357" s="13" t="e">
        <f t="shared" si="14"/>
        <v>#DIV/0!</v>
      </c>
      <c r="AH357" s="13">
        <f t="shared" si="14"/>
        <v>0</v>
      </c>
      <c r="AI357" s="13" t="e">
        <f>AI346/AI349</f>
        <v>#DIV/0!</v>
      </c>
      <c r="AJ357" s="13" t="e">
        <f>AJ346/AJ349</f>
        <v>#DIV/0!</v>
      </c>
    </row>
    <row r="358" spans="1:36" x14ac:dyDescent="0.2">
      <c r="A358" t="s">
        <v>613</v>
      </c>
      <c r="E358" s="13">
        <f>E347/E349</f>
        <v>1.5375005560204198E-2</v>
      </c>
      <c r="F358" s="13">
        <f>F347/F349</f>
        <v>-4.1891448534004744E-4</v>
      </c>
      <c r="G358" s="13">
        <f>G347/G349</f>
        <v>-8.0544211039616131E-6</v>
      </c>
      <c r="H358" s="13">
        <f>H347/H349</f>
        <v>5.4338612472762775E-3</v>
      </c>
      <c r="I358" s="13">
        <f t="shared" ref="I358:AH358" si="15">I347/I349</f>
        <v>-4.3185207363405809E-4</v>
      </c>
      <c r="J358" s="13">
        <f t="shared" si="15"/>
        <v>4.0304967841376972E-3</v>
      </c>
      <c r="K358" s="13">
        <f t="shared" si="15"/>
        <v>-3.3804598008017597E-3</v>
      </c>
      <c r="L358" s="13">
        <f t="shared" si="15"/>
        <v>1.5929863374253471E-2</v>
      </c>
      <c r="M358" s="13">
        <f t="shared" si="15"/>
        <v>-4.8410394826310069E-4</v>
      </c>
      <c r="N358" s="13">
        <f t="shared" si="15"/>
        <v>-6.3491953616777604E-5</v>
      </c>
      <c r="O358" s="13">
        <f t="shared" si="15"/>
        <v>-3.90530501914304E-4</v>
      </c>
      <c r="P358" s="13">
        <f t="shared" si="15"/>
        <v>-1.4728997078546535E-4</v>
      </c>
      <c r="Q358" s="13">
        <f t="shared" si="15"/>
        <v>1.3362640781309523E-2</v>
      </c>
      <c r="R358" s="13">
        <f t="shared" si="15"/>
        <v>1.399417238147928E-2</v>
      </c>
      <c r="S358" s="13">
        <f>S347/S349</f>
        <v>-4.5448689017797477E-4</v>
      </c>
      <c r="T358" s="13">
        <f t="shared" si="15"/>
        <v>4.5109074627712586E-3</v>
      </c>
      <c r="U358" s="13">
        <f t="shared" si="15"/>
        <v>5.1531248529517659E-3</v>
      </c>
      <c r="V358" s="13">
        <f t="shared" si="15"/>
        <v>-3.7161780272513943E-4</v>
      </c>
      <c r="W358" s="13">
        <f t="shared" si="15"/>
        <v>-4.4889308954598051E-4</v>
      </c>
      <c r="X358" s="13">
        <f>X347/X349</f>
        <v>-3.9305952003879845E-4</v>
      </c>
      <c r="Y358" s="13">
        <f t="shared" si="15"/>
        <v>5.4003960124298653E-3</v>
      </c>
      <c r="Z358" s="13">
        <f t="shared" si="15"/>
        <v>-8.7945905743343512E-5</v>
      </c>
      <c r="AA358" s="13">
        <f t="shared" si="15"/>
        <v>5.3249538641928903E-3</v>
      </c>
      <c r="AB358" s="13">
        <f t="shared" si="15"/>
        <v>-2.3389650963534527E-5</v>
      </c>
      <c r="AC358" s="13">
        <f t="shared" si="15"/>
        <v>1.1837433406477953E-2</v>
      </c>
      <c r="AD358" s="13">
        <f t="shared" si="15"/>
        <v>-3.1652755262764573E-4</v>
      </c>
      <c r="AE358" s="13">
        <f t="shared" si="15"/>
        <v>1.5885154503004833E-5</v>
      </c>
      <c r="AF358" s="13">
        <f t="shared" si="15"/>
        <v>1.2758735785272734E-2</v>
      </c>
      <c r="AG358" s="13" t="e">
        <f t="shared" si="15"/>
        <v>#DIV/0!</v>
      </c>
      <c r="AH358" s="13">
        <f t="shared" si="15"/>
        <v>0</v>
      </c>
      <c r="AI358" s="13" t="e">
        <f>AI347/AI349</f>
        <v>#DIV/0!</v>
      </c>
      <c r="AJ358" s="13" t="e">
        <f>AJ347/AJ349</f>
        <v>#DIV/0!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2023-05-17T05:55:43Z</dcterms:created>
  <dcterms:modified xsi:type="dcterms:W3CDTF">2023-05-17T05:57:14Z</dcterms:modified>
</cp:coreProperties>
</file>