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5525" windowHeight="1111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52" i="1" l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E349" i="1" l="1"/>
  <c r="E351" i="1" s="1"/>
  <c r="I349" i="1"/>
  <c r="I351" i="1" s="1"/>
  <c r="M349" i="1"/>
  <c r="M351" i="1" s="1"/>
  <c r="Q349" i="1"/>
  <c r="Q351" i="1" s="1"/>
  <c r="U349" i="1"/>
  <c r="U351" i="1" s="1"/>
  <c r="Y349" i="1"/>
  <c r="Y351" i="1" s="1"/>
  <c r="AC349" i="1"/>
  <c r="AC351" i="1" s="1"/>
  <c r="AG349" i="1"/>
  <c r="AG351" i="1" s="1"/>
  <c r="AK349" i="1"/>
  <c r="AK351" i="1" s="1"/>
  <c r="F349" i="1"/>
  <c r="F351" i="1" s="1"/>
  <c r="J349" i="1"/>
  <c r="J351" i="1" s="1"/>
  <c r="N349" i="1"/>
  <c r="N351" i="1" s="1"/>
  <c r="R349" i="1"/>
  <c r="R351" i="1" s="1"/>
  <c r="V349" i="1"/>
  <c r="V351" i="1" s="1"/>
  <c r="Z349" i="1"/>
  <c r="Z351" i="1" s="1"/>
  <c r="AD349" i="1"/>
  <c r="AD351" i="1" s="1"/>
  <c r="AH349" i="1"/>
  <c r="AH351" i="1" s="1"/>
  <c r="AL349" i="1"/>
  <c r="AL351" i="1" s="1"/>
  <c r="G349" i="1"/>
  <c r="G351" i="1" s="1"/>
  <c r="K349" i="1"/>
  <c r="K351" i="1" s="1"/>
  <c r="O349" i="1"/>
  <c r="O351" i="1" s="1"/>
  <c r="S349" i="1"/>
  <c r="S351" i="1" s="1"/>
  <c r="W349" i="1"/>
  <c r="W351" i="1" s="1"/>
  <c r="AA349" i="1"/>
  <c r="AA351" i="1" s="1"/>
  <c r="AE349" i="1"/>
  <c r="AE351" i="1" s="1"/>
  <c r="AI349" i="1"/>
  <c r="AI351" i="1" s="1"/>
  <c r="AM349" i="1"/>
  <c r="AM351" i="1" s="1"/>
  <c r="H349" i="1"/>
  <c r="H351" i="1" s="1"/>
  <c r="L349" i="1"/>
  <c r="L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AJ349" i="1"/>
  <c r="AJ351" i="1" s="1"/>
  <c r="AN349" i="1"/>
  <c r="AN351" i="1" s="1"/>
  <c r="AN358" i="1" l="1"/>
  <c r="X358" i="1"/>
  <c r="H358" i="1"/>
  <c r="AB357" i="1"/>
  <c r="L357" i="1"/>
  <c r="AF356" i="1"/>
  <c r="P356" i="1"/>
  <c r="AJ355" i="1"/>
  <c r="T355" i="1"/>
  <c r="AN354" i="1"/>
  <c r="X354" i="1"/>
  <c r="H354" i="1"/>
  <c r="AB353" i="1"/>
  <c r="L353" i="1"/>
  <c r="AM355" i="1"/>
  <c r="G355" i="1"/>
  <c r="K354" i="1"/>
  <c r="O353" i="1"/>
  <c r="AG357" i="1"/>
  <c r="U356" i="1"/>
  <c r="E355" i="1"/>
  <c r="AG353" i="1"/>
  <c r="AA358" i="1"/>
  <c r="K358" i="1"/>
  <c r="AE357" i="1"/>
  <c r="O357" i="1"/>
  <c r="AI356" i="1"/>
  <c r="O356" i="1"/>
  <c r="S355" i="1"/>
  <c r="W354" i="1"/>
  <c r="AA353" i="1"/>
  <c r="E358" i="1"/>
  <c r="AC356" i="1"/>
  <c r="U355" i="1"/>
  <c r="M354" i="1"/>
  <c r="AH358" i="1"/>
  <c r="R358" i="1"/>
  <c r="AL357" i="1"/>
  <c r="V357" i="1"/>
  <c r="F357" i="1"/>
  <c r="Z356" i="1"/>
  <c r="J356" i="1"/>
  <c r="AD355" i="1"/>
  <c r="N355" i="1"/>
  <c r="AH354" i="1"/>
  <c r="R354" i="1"/>
  <c r="AL353" i="1"/>
  <c r="V353" i="1"/>
  <c r="F353" i="1"/>
  <c r="Q358" i="1"/>
  <c r="M357" i="1"/>
  <c r="AK355" i="1"/>
  <c r="Y354" i="1"/>
  <c r="E353" i="1"/>
  <c r="AJ358" i="1"/>
  <c r="T358" i="1"/>
  <c r="AN357" i="1"/>
  <c r="X357" i="1"/>
  <c r="H357" i="1"/>
  <c r="AB356" i="1"/>
  <c r="L356" i="1"/>
  <c r="AF355" i="1"/>
  <c r="P355" i="1"/>
  <c r="AJ354" i="1"/>
  <c r="T354" i="1"/>
  <c r="AN353" i="1"/>
  <c r="X353" i="1"/>
  <c r="H353" i="1"/>
  <c r="AE355" i="1"/>
  <c r="AI354" i="1"/>
  <c r="AM353" i="1"/>
  <c r="G353" i="1"/>
  <c r="U357" i="1"/>
  <c r="E356" i="1"/>
  <c r="AC354" i="1"/>
  <c r="AM358" i="1"/>
  <c r="W358" i="1"/>
  <c r="G358" i="1"/>
  <c r="AA357" i="1"/>
  <c r="K357" i="1"/>
  <c r="AE356" i="1"/>
  <c r="G356" i="1"/>
  <c r="K355" i="1"/>
  <c r="O354" i="1"/>
  <c r="S353" i="1"/>
  <c r="AC357" i="1"/>
  <c r="Q356" i="1"/>
  <c r="I355" i="1"/>
  <c r="AK353" i="1"/>
  <c r="AD358" i="1"/>
  <c r="N358" i="1"/>
  <c r="AH357" i="1"/>
  <c r="R357" i="1"/>
  <c r="AL356" i="1"/>
  <c r="V356" i="1"/>
  <c r="F356" i="1"/>
  <c r="Z355" i="1"/>
  <c r="J355" i="1"/>
  <c r="AD354" i="1"/>
  <c r="N354" i="1"/>
  <c r="AH353" i="1"/>
  <c r="R353" i="1"/>
  <c r="AK358" i="1"/>
  <c r="I358" i="1"/>
  <c r="AK356" i="1"/>
  <c r="Y355" i="1"/>
  <c r="I354" i="1"/>
  <c r="M353" i="1"/>
  <c r="AF358" i="1"/>
  <c r="P358" i="1"/>
  <c r="AJ357" i="1"/>
  <c r="T357" i="1"/>
  <c r="AN356" i="1"/>
  <c r="X356" i="1"/>
  <c r="H356" i="1"/>
  <c r="AB355" i="1"/>
  <c r="L355" i="1"/>
  <c r="AF354" i="1"/>
  <c r="P354" i="1"/>
  <c r="AJ353" i="1"/>
  <c r="T353" i="1"/>
  <c r="W356" i="1"/>
  <c r="W355" i="1"/>
  <c r="AA354" i="1"/>
  <c r="AE353" i="1"/>
  <c r="AG358" i="1"/>
  <c r="I357" i="1"/>
  <c r="AC355" i="1"/>
  <c r="Q354" i="1"/>
  <c r="AI358" i="1"/>
  <c r="S358" i="1"/>
  <c r="AM357" i="1"/>
  <c r="W357" i="1"/>
  <c r="G357" i="1"/>
  <c r="AA356" i="1"/>
  <c r="AI355" i="1"/>
  <c r="AM354" i="1"/>
  <c r="G354" i="1"/>
  <c r="K353" i="1"/>
  <c r="Q357" i="1"/>
  <c r="I356" i="1"/>
  <c r="AG354" i="1"/>
  <c r="Y353" i="1"/>
  <c r="Z358" i="1"/>
  <c r="J358" i="1"/>
  <c r="AD357" i="1"/>
  <c r="N357" i="1"/>
  <c r="AH356" i="1"/>
  <c r="R356" i="1"/>
  <c r="AL355" i="1"/>
  <c r="V355" i="1"/>
  <c r="F355" i="1"/>
  <c r="Z354" i="1"/>
  <c r="J354" i="1"/>
  <c r="AD353" i="1"/>
  <c r="N353" i="1"/>
  <c r="AC358" i="1"/>
  <c r="AK357" i="1"/>
  <c r="Y356" i="1"/>
  <c r="M355" i="1"/>
  <c r="AC353" i="1"/>
  <c r="Q353" i="1"/>
  <c r="AB358" i="1"/>
  <c r="L358" i="1"/>
  <c r="AF357" i="1"/>
  <c r="P357" i="1"/>
  <c r="AJ356" i="1"/>
  <c r="T356" i="1"/>
  <c r="AN355" i="1"/>
  <c r="X355" i="1"/>
  <c r="H355" i="1"/>
  <c r="AB354" i="1"/>
  <c r="L354" i="1"/>
  <c r="AF353" i="1"/>
  <c r="P353" i="1"/>
  <c r="K356" i="1"/>
  <c r="O355" i="1"/>
  <c r="S354" i="1"/>
  <c r="W353" i="1"/>
  <c r="M358" i="1"/>
  <c r="AG356" i="1"/>
  <c r="Q355" i="1"/>
  <c r="E354" i="1"/>
  <c r="AE358" i="1"/>
  <c r="O358" i="1"/>
  <c r="AI357" i="1"/>
  <c r="S357" i="1"/>
  <c r="AM356" i="1"/>
  <c r="S356" i="1"/>
  <c r="AA355" i="1"/>
  <c r="AE354" i="1"/>
  <c r="AI353" i="1"/>
  <c r="Y358" i="1"/>
  <c r="E357" i="1"/>
  <c r="AG355" i="1"/>
  <c r="U354" i="1"/>
  <c r="AL358" i="1"/>
  <c r="V358" i="1"/>
  <c r="F358" i="1"/>
  <c r="Z357" i="1"/>
  <c r="J357" i="1"/>
  <c r="AD356" i="1"/>
  <c r="N356" i="1"/>
  <c r="AH355" i="1"/>
  <c r="R355" i="1"/>
  <c r="AL354" i="1"/>
  <c r="V354" i="1"/>
  <c r="F354" i="1"/>
  <c r="Z353" i="1"/>
  <c r="J353" i="1"/>
  <c r="U358" i="1"/>
  <c r="Y357" i="1"/>
  <c r="M356" i="1"/>
  <c r="AK354" i="1"/>
  <c r="U353" i="1"/>
  <c r="I353" i="1"/>
</calcChain>
</file>

<file path=xl/sharedStrings.xml><?xml version="1.0" encoding="utf-8"?>
<sst xmlns="http://schemas.openxmlformats.org/spreadsheetml/2006/main" count="712" uniqueCount="644">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</sst>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6737967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312"/>
      <sheetName val="גיליון314"/>
      <sheetName val="גיליון316"/>
      <sheetName val="גיליון318"/>
      <sheetName val="גיליון320"/>
      <sheetName val="גיליון322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8"/>
  <sheetViews>
    <sheetView rightToLeft="1" tabSelected="1" workbookViewId="0">
      <selection activeCell="F11" sqref="F11"/>
    </sheetView>
  </sheetViews>
  <sheetFormatPr defaultRowHeight="14.25" x14ac:dyDescent="0.2"/>
  <sheetData>
    <row r="1" spans="1:40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508</v>
      </c>
      <c r="AH1">
        <v>509</v>
      </c>
      <c r="AI1">
        <v>510</v>
      </c>
      <c r="AJ1">
        <v>511</v>
      </c>
      <c r="AK1">
        <v>512</v>
      </c>
      <c r="AL1">
        <v>513</v>
      </c>
      <c r="AM1">
        <v>518</v>
      </c>
      <c r="AN1">
        <v>520</v>
      </c>
    </row>
    <row r="2" spans="1:40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14919</v>
      </c>
      <c r="AH2">
        <v>14920</v>
      </c>
      <c r="AI2">
        <v>14921</v>
      </c>
      <c r="AJ2">
        <v>14922</v>
      </c>
      <c r="AK2">
        <v>14923</v>
      </c>
      <c r="AL2">
        <v>14924</v>
      </c>
      <c r="AM2">
        <v>14331</v>
      </c>
      <c r="AN2">
        <v>14332</v>
      </c>
    </row>
    <row r="3" spans="1:40" ht="15.75" x14ac:dyDescent="0.25">
      <c r="A3" s="3">
        <v>45383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 t="s">
        <v>639</v>
      </c>
      <c r="AE3" s="10" t="s">
        <v>640</v>
      </c>
      <c r="AF3" s="10" t="s">
        <v>641</v>
      </c>
      <c r="AG3" s="10" t="s">
        <v>642</v>
      </c>
      <c r="AH3" s="10" t="s">
        <v>643</v>
      </c>
      <c r="AI3" s="10"/>
      <c r="AJ3" s="10"/>
      <c r="AK3" s="10"/>
      <c r="AL3" s="10"/>
      <c r="AM3" s="10"/>
      <c r="AN3" s="10"/>
    </row>
    <row r="4" spans="1:40" ht="15.75" x14ac:dyDescent="0.25">
      <c r="A4" s="4"/>
      <c r="B4" s="5"/>
      <c r="C4" s="5"/>
      <c r="D4" s="6" t="s">
        <v>0</v>
      </c>
    </row>
    <row r="5" spans="1:40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2369.6590000000001</v>
      </c>
      <c r="F5">
        <v>4684.9459999999999</v>
      </c>
      <c r="G5">
        <v>6462.9440000000004</v>
      </c>
      <c r="H5">
        <v>14428.439</v>
      </c>
      <c r="I5">
        <v>321.32400000000001</v>
      </c>
      <c r="J5">
        <v>2490.2249999999999</v>
      </c>
      <c r="K5">
        <v>3350.3820000000001</v>
      </c>
      <c r="L5">
        <v>2883.7469999999998</v>
      </c>
      <c r="M5">
        <v>3392.8270000000002</v>
      </c>
      <c r="N5">
        <v>3821.0390000000002</v>
      </c>
      <c r="O5">
        <v>661.27700000000004</v>
      </c>
      <c r="P5">
        <v>651.37599999999998</v>
      </c>
      <c r="Q5">
        <v>509.95299999999997</v>
      </c>
      <c r="R5">
        <v>219.001</v>
      </c>
      <c r="S5">
        <v>7642.4260000000004</v>
      </c>
      <c r="T5">
        <v>4055.3530000000001</v>
      </c>
      <c r="U5">
        <v>1307.81</v>
      </c>
      <c r="V5">
        <v>8005.01</v>
      </c>
      <c r="W5">
        <v>6631.1790000000001</v>
      </c>
      <c r="X5">
        <v>607.08600000000001</v>
      </c>
      <c r="Y5">
        <v>15278.599</v>
      </c>
      <c r="Z5">
        <v>7747.3829999999998</v>
      </c>
      <c r="AA5">
        <v>522.60199999999998</v>
      </c>
      <c r="AB5">
        <v>6115.2160000000003</v>
      </c>
      <c r="AC5">
        <v>478.90199999999999</v>
      </c>
      <c r="AD5">
        <v>154.572</v>
      </c>
      <c r="AE5">
        <v>6836.2690000000002</v>
      </c>
      <c r="AF5">
        <v>2927.752</v>
      </c>
      <c r="AG5">
        <v>104.374</v>
      </c>
      <c r="AH5">
        <v>136.05699999999999</v>
      </c>
      <c r="AI5">
        <v>0.26900000000000002</v>
      </c>
      <c r="AJ5">
        <v>36.25</v>
      </c>
      <c r="AK5">
        <v>24.821000000000002</v>
      </c>
      <c r="AL5">
        <v>27.475999999999999</v>
      </c>
      <c r="AM5">
        <v>0</v>
      </c>
      <c r="AN5">
        <v>0</v>
      </c>
    </row>
    <row r="6" spans="1:40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347.55200000000002</v>
      </c>
      <c r="F6">
        <v>11461.699000000001</v>
      </c>
      <c r="G6">
        <v>292.35500000000002</v>
      </c>
      <c r="H6">
        <v>182.19900000000001</v>
      </c>
      <c r="I6">
        <v>36.302</v>
      </c>
      <c r="J6">
        <v>56.887999999999998</v>
      </c>
      <c r="K6">
        <v>66.492999999999995</v>
      </c>
      <c r="L6">
        <v>60.944000000000003</v>
      </c>
      <c r="M6">
        <v>19616.760999999999</v>
      </c>
      <c r="N6">
        <v>374.93299999999999</v>
      </c>
      <c r="O6">
        <v>24.201000000000001</v>
      </c>
      <c r="P6">
        <v>20.370999999999999</v>
      </c>
      <c r="Q6">
        <v>35.892000000000003</v>
      </c>
      <c r="R6">
        <v>161.46199999999999</v>
      </c>
      <c r="S6">
        <v>35.651000000000003</v>
      </c>
      <c r="T6">
        <v>163.49299999999999</v>
      </c>
      <c r="U6">
        <v>6.1130000000000004</v>
      </c>
      <c r="V6">
        <v>412.13</v>
      </c>
      <c r="W6">
        <v>1543.6279999999999</v>
      </c>
      <c r="X6">
        <v>71.915999999999997</v>
      </c>
      <c r="Y6">
        <v>626.01199999999994</v>
      </c>
      <c r="Z6">
        <v>353.79399999999998</v>
      </c>
      <c r="AA6">
        <v>253.602</v>
      </c>
      <c r="AB6">
        <v>12505.281999999999</v>
      </c>
      <c r="AC6">
        <v>17.978000000000002</v>
      </c>
      <c r="AD6">
        <v>22.584</v>
      </c>
      <c r="AE6">
        <v>1855.2719999999999</v>
      </c>
      <c r="AF6">
        <v>35.219000000000001</v>
      </c>
      <c r="AG6">
        <v>163.74199999999999</v>
      </c>
      <c r="AH6">
        <v>80.837000000000003</v>
      </c>
      <c r="AI6">
        <v>1.0980000000000001</v>
      </c>
      <c r="AJ6">
        <v>50.881</v>
      </c>
      <c r="AK6">
        <v>128.78299999999999</v>
      </c>
      <c r="AL6">
        <v>11.688000000000001</v>
      </c>
      <c r="AM6">
        <v>0</v>
      </c>
      <c r="AN6">
        <v>0</v>
      </c>
    </row>
    <row r="7" spans="1:40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</row>
    <row r="8" spans="1:40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</row>
    <row r="9" spans="1:40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</row>
    <row r="10" spans="1:40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</row>
    <row r="11" spans="1:40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5567.0169999999998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8766.9750000000004</v>
      </c>
      <c r="N11">
        <v>0</v>
      </c>
      <c r="O11">
        <v>0</v>
      </c>
      <c r="P11">
        <v>0</v>
      </c>
      <c r="Q11">
        <v>0</v>
      </c>
      <c r="R11">
        <v>0</v>
      </c>
      <c r="S11">
        <v>13.257999999999999</v>
      </c>
      <c r="T11">
        <v>0</v>
      </c>
      <c r="U11">
        <v>0</v>
      </c>
      <c r="V11">
        <v>0</v>
      </c>
      <c r="W11">
        <v>2971.4050000000002</v>
      </c>
      <c r="X11">
        <v>0</v>
      </c>
      <c r="Y11">
        <v>0</v>
      </c>
      <c r="Z11">
        <v>0</v>
      </c>
      <c r="AA11">
        <v>0</v>
      </c>
      <c r="AB11">
        <v>5877.6850000000004</v>
      </c>
      <c r="AC11">
        <v>0</v>
      </c>
      <c r="AD11">
        <v>0</v>
      </c>
      <c r="AE11">
        <v>0</v>
      </c>
      <c r="AF11">
        <v>0</v>
      </c>
      <c r="AG11">
        <v>97.322999999999993</v>
      </c>
      <c r="AH11">
        <v>26.895</v>
      </c>
      <c r="AI11">
        <v>0</v>
      </c>
      <c r="AJ11">
        <v>26.550999999999998</v>
      </c>
      <c r="AK11">
        <v>89.76</v>
      </c>
      <c r="AL11">
        <v>0</v>
      </c>
      <c r="AM11">
        <v>0</v>
      </c>
      <c r="AN11">
        <v>0</v>
      </c>
    </row>
    <row r="12" spans="1:40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</row>
    <row r="13" spans="1:40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</row>
    <row r="14" spans="1:40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18408.517</v>
      </c>
      <c r="F14">
        <v>0</v>
      </c>
      <c r="G14">
        <v>0</v>
      </c>
      <c r="H14">
        <v>13690.691000000001</v>
      </c>
      <c r="I14">
        <v>10739.411</v>
      </c>
      <c r="J14">
        <v>7927.7929999999997</v>
      </c>
      <c r="K14">
        <v>3307.0610000000001</v>
      </c>
      <c r="L14">
        <v>28150.447</v>
      </c>
      <c r="M14">
        <v>0</v>
      </c>
      <c r="N14">
        <v>0</v>
      </c>
      <c r="O14">
        <v>18731.636999999999</v>
      </c>
      <c r="P14">
        <v>7536.6090000000004</v>
      </c>
      <c r="Q14">
        <v>2384.8069999999998</v>
      </c>
      <c r="R14">
        <v>574.89099999999996</v>
      </c>
      <c r="S14">
        <v>12915.897999999999</v>
      </c>
      <c r="T14">
        <v>7345.0320000000002</v>
      </c>
      <c r="U14">
        <v>8304.5120000000006</v>
      </c>
      <c r="V14">
        <v>0</v>
      </c>
      <c r="W14">
        <v>0</v>
      </c>
      <c r="X14">
        <v>107</v>
      </c>
      <c r="Y14">
        <v>61407.302000000003</v>
      </c>
      <c r="Z14">
        <v>0</v>
      </c>
      <c r="AA14">
        <v>1624.9559999999999</v>
      </c>
      <c r="AB14">
        <v>0</v>
      </c>
      <c r="AC14">
        <v>3426.9490000000001</v>
      </c>
      <c r="AD14">
        <v>0</v>
      </c>
      <c r="AE14">
        <v>35156.474999999999</v>
      </c>
      <c r="AF14">
        <v>13667.269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</row>
    <row r="15" spans="1:40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</row>
    <row r="16" spans="1:40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24474.982</v>
      </c>
      <c r="F16">
        <v>0</v>
      </c>
      <c r="G16">
        <v>0</v>
      </c>
      <c r="H16">
        <v>8351.7450000000008</v>
      </c>
      <c r="I16">
        <v>10986.611999999999</v>
      </c>
      <c r="J16">
        <v>4417.598</v>
      </c>
      <c r="K16">
        <v>2028.17</v>
      </c>
      <c r="L16">
        <v>25314.240000000002</v>
      </c>
      <c r="M16">
        <v>0</v>
      </c>
      <c r="N16">
        <v>0</v>
      </c>
      <c r="O16">
        <v>15217.73</v>
      </c>
      <c r="P16">
        <v>7321.0360000000001</v>
      </c>
      <c r="Q16">
        <v>1860.278</v>
      </c>
      <c r="R16">
        <v>345.62099999999998</v>
      </c>
      <c r="S16">
        <v>6613.5190000000002</v>
      </c>
      <c r="T16">
        <v>5670.2290000000003</v>
      </c>
      <c r="U16">
        <v>6309.5559999999996</v>
      </c>
      <c r="V16">
        <v>0</v>
      </c>
      <c r="W16">
        <v>0</v>
      </c>
      <c r="X16">
        <v>0</v>
      </c>
      <c r="Y16">
        <v>50359.544999999998</v>
      </c>
      <c r="Z16">
        <v>0</v>
      </c>
      <c r="AA16">
        <v>665.36199999999997</v>
      </c>
      <c r="AB16">
        <v>0</v>
      </c>
      <c r="AC16">
        <v>2742.1239999999998</v>
      </c>
      <c r="AD16">
        <v>0</v>
      </c>
      <c r="AE16">
        <v>23513.77</v>
      </c>
      <c r="AF16">
        <v>11693.014999999999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</row>
    <row r="17" spans="1:40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</row>
    <row r="18" spans="1:40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0</v>
      </c>
      <c r="G18">
        <v>0</v>
      </c>
      <c r="H18">
        <v>9692.2620000000006</v>
      </c>
      <c r="I18">
        <v>241.375</v>
      </c>
      <c r="J18">
        <v>4099.5</v>
      </c>
      <c r="K18">
        <v>1536.42</v>
      </c>
      <c r="L18">
        <v>4634.3999999999996</v>
      </c>
      <c r="M18">
        <v>0</v>
      </c>
      <c r="N18">
        <v>0</v>
      </c>
      <c r="O18">
        <v>1737.9</v>
      </c>
      <c r="P18">
        <v>307.73700000000002</v>
      </c>
      <c r="Q18">
        <v>337.92500000000001</v>
      </c>
      <c r="R18">
        <v>0</v>
      </c>
      <c r="S18">
        <v>6680.59</v>
      </c>
      <c r="T18">
        <v>2322.402</v>
      </c>
      <c r="U18">
        <v>1951.7280000000001</v>
      </c>
      <c r="V18">
        <v>2966.1</v>
      </c>
      <c r="W18">
        <v>714.74400000000003</v>
      </c>
      <c r="X18">
        <v>1044.4359999999999</v>
      </c>
      <c r="Y18">
        <v>34954.654000000002</v>
      </c>
      <c r="Z18">
        <v>0</v>
      </c>
      <c r="AA18">
        <v>625.65899999999999</v>
      </c>
      <c r="AB18">
        <v>1779.66</v>
      </c>
      <c r="AC18">
        <v>651.73699999999997</v>
      </c>
      <c r="AD18">
        <v>368.483</v>
      </c>
      <c r="AE18">
        <v>8689.5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</row>
    <row r="19" spans="1:40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</row>
    <row r="20" spans="1:40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</row>
    <row r="21" spans="1:40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5067.2190000000001</v>
      </c>
      <c r="F21">
        <v>0</v>
      </c>
      <c r="G21">
        <v>0</v>
      </c>
      <c r="H21">
        <v>0</v>
      </c>
      <c r="I21">
        <v>797.29</v>
      </c>
      <c r="J21">
        <v>0</v>
      </c>
      <c r="K21">
        <v>0</v>
      </c>
      <c r="L21">
        <v>3720.6849999999999</v>
      </c>
      <c r="M21">
        <v>0</v>
      </c>
      <c r="N21">
        <v>0</v>
      </c>
      <c r="O21">
        <v>531.52599999999995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</row>
    <row r="22" spans="1:40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47485.343000000001</v>
      </c>
      <c r="G22">
        <v>0</v>
      </c>
      <c r="H22">
        <v>0</v>
      </c>
      <c r="I22">
        <v>0</v>
      </c>
      <c r="J22">
        <v>0</v>
      </c>
      <c r="K22">
        <v>375.79500000000002</v>
      </c>
      <c r="L22">
        <v>0</v>
      </c>
      <c r="M22">
        <v>66077.824999999997</v>
      </c>
      <c r="N22">
        <v>0</v>
      </c>
      <c r="O22">
        <v>0</v>
      </c>
      <c r="P22">
        <v>872.64700000000005</v>
      </c>
      <c r="Q22">
        <v>0</v>
      </c>
      <c r="R22">
        <v>0</v>
      </c>
      <c r="S22">
        <v>620.79</v>
      </c>
      <c r="T22">
        <v>0</v>
      </c>
      <c r="U22">
        <v>0</v>
      </c>
      <c r="V22">
        <v>0</v>
      </c>
      <c r="W22">
        <v>21526.131000000001</v>
      </c>
      <c r="X22">
        <v>0</v>
      </c>
      <c r="Y22">
        <v>0</v>
      </c>
      <c r="Z22">
        <v>0</v>
      </c>
      <c r="AA22">
        <v>0</v>
      </c>
      <c r="AB22">
        <v>38911.548000000003</v>
      </c>
      <c r="AC22">
        <v>0</v>
      </c>
      <c r="AD22">
        <v>0</v>
      </c>
      <c r="AE22">
        <v>0</v>
      </c>
      <c r="AF22">
        <v>0</v>
      </c>
      <c r="AG22">
        <v>688.19</v>
      </c>
      <c r="AH22">
        <v>293.70299999999997</v>
      </c>
      <c r="AI22">
        <v>3.76</v>
      </c>
      <c r="AJ22">
        <v>244.553</v>
      </c>
      <c r="AK22">
        <v>758.37</v>
      </c>
      <c r="AL22">
        <v>0</v>
      </c>
      <c r="AM22">
        <v>0</v>
      </c>
      <c r="AN22">
        <v>0</v>
      </c>
    </row>
    <row r="23" spans="1:40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</row>
    <row r="24" spans="1:40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</row>
    <row r="25" spans="1:40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</row>
    <row r="26" spans="1:40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</row>
    <row r="27" spans="1:40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</row>
    <row r="28" spans="1:40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</row>
    <row r="29" spans="1:40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</row>
    <row r="30" spans="1:40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</row>
    <row r="31" spans="1:40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</row>
    <row r="32" spans="1:40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</row>
    <row r="33" spans="1:40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</row>
    <row r="34" spans="1:40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</row>
    <row r="35" spans="1:40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</row>
    <row r="36" spans="1:40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</row>
    <row r="37" spans="1:40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</row>
    <row r="38" spans="1:40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</row>
    <row r="39" spans="1:40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</row>
    <row r="40" spans="1:40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</row>
    <row r="41" spans="1:40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</row>
    <row r="42" spans="1:40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</row>
    <row r="43" spans="1:40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</row>
    <row r="44" spans="1:40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</row>
    <row r="45" spans="1:40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</row>
    <row r="46" spans="1:40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</row>
    <row r="47" spans="1:40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</row>
    <row r="48" spans="1:40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</row>
    <row r="49" spans="1:40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</row>
    <row r="50" spans="1:40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</row>
    <row r="51" spans="1:40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</row>
    <row r="52" spans="1:40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</row>
    <row r="53" spans="1:40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</row>
    <row r="54" spans="1:40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</row>
    <row r="55" spans="1:40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</row>
    <row r="56" spans="1:40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</row>
    <row r="57" spans="1:40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</row>
    <row r="58" spans="1:40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</row>
    <row r="59" spans="1:40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</row>
    <row r="60" spans="1:40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17197.688999999998</v>
      </c>
      <c r="F60">
        <v>0</v>
      </c>
      <c r="G60">
        <v>0</v>
      </c>
      <c r="H60">
        <v>5375.86</v>
      </c>
      <c r="I60">
        <v>0</v>
      </c>
      <c r="J60">
        <v>3843.4110000000001</v>
      </c>
      <c r="K60">
        <v>978.721</v>
      </c>
      <c r="L60">
        <v>17498.824000000001</v>
      </c>
      <c r="M60">
        <v>0</v>
      </c>
      <c r="N60">
        <v>0</v>
      </c>
      <c r="O60">
        <v>0</v>
      </c>
      <c r="P60">
        <v>1403.424</v>
      </c>
      <c r="Q60">
        <v>873.98800000000006</v>
      </c>
      <c r="R60">
        <v>340.07</v>
      </c>
      <c r="S60">
        <v>5183.9179999999997</v>
      </c>
      <c r="T60">
        <v>4687.9380000000001</v>
      </c>
      <c r="U60">
        <v>2514.4969999999998</v>
      </c>
      <c r="V60">
        <v>0</v>
      </c>
      <c r="W60">
        <v>0</v>
      </c>
      <c r="X60">
        <v>0</v>
      </c>
      <c r="Y60">
        <v>30043.875</v>
      </c>
      <c r="Z60">
        <v>0</v>
      </c>
      <c r="AA60">
        <v>741.10500000000002</v>
      </c>
      <c r="AB60">
        <v>0</v>
      </c>
      <c r="AC60">
        <v>1487.201</v>
      </c>
      <c r="AD60">
        <v>0</v>
      </c>
      <c r="AE60">
        <v>16563.642</v>
      </c>
      <c r="AF60">
        <v>10308.816999999999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</row>
    <row r="61" spans="1:40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28.475999999999999</v>
      </c>
      <c r="V61">
        <v>0</v>
      </c>
      <c r="W61">
        <v>0</v>
      </c>
      <c r="X61">
        <v>0</v>
      </c>
      <c r="Y61">
        <v>243.38499999999999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88.498000000000005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</row>
    <row r="62" spans="1:40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3101.1529999999998</v>
      </c>
      <c r="F62">
        <v>0</v>
      </c>
      <c r="G62">
        <v>0</v>
      </c>
      <c r="H62">
        <v>1145.9590000000001</v>
      </c>
      <c r="I62">
        <v>0</v>
      </c>
      <c r="J62">
        <v>1288.1279999999999</v>
      </c>
      <c r="K62">
        <v>294.471</v>
      </c>
      <c r="L62">
        <v>5195.1679999999997</v>
      </c>
      <c r="M62">
        <v>0</v>
      </c>
      <c r="N62">
        <v>0</v>
      </c>
      <c r="O62">
        <v>0</v>
      </c>
      <c r="P62">
        <v>622.59500000000003</v>
      </c>
      <c r="Q62">
        <v>319.40100000000001</v>
      </c>
      <c r="R62">
        <v>132.947</v>
      </c>
      <c r="S62">
        <v>2070.9830000000002</v>
      </c>
      <c r="T62">
        <v>1231.423</v>
      </c>
      <c r="U62">
        <v>1083.857</v>
      </c>
      <c r="V62">
        <v>0</v>
      </c>
      <c r="W62">
        <v>0</v>
      </c>
      <c r="X62">
        <v>0</v>
      </c>
      <c r="Y62">
        <v>3987.0830000000001</v>
      </c>
      <c r="Z62">
        <v>0</v>
      </c>
      <c r="AA62">
        <v>237.023</v>
      </c>
      <c r="AB62">
        <v>0</v>
      </c>
      <c r="AC62">
        <v>391.38499999999999</v>
      </c>
      <c r="AD62">
        <v>0</v>
      </c>
      <c r="AE62">
        <v>3458.502</v>
      </c>
      <c r="AF62">
        <v>3718.5639999999999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</row>
    <row r="63" spans="1:40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</row>
    <row r="64" spans="1:40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7937.1779999999999</v>
      </c>
      <c r="F64">
        <v>0</v>
      </c>
      <c r="G64">
        <v>0</v>
      </c>
      <c r="H64">
        <v>3703.7020000000002</v>
      </c>
      <c r="I64">
        <v>0</v>
      </c>
      <c r="J64">
        <v>2109.0839999999998</v>
      </c>
      <c r="K64">
        <v>1211.0429999999999</v>
      </c>
      <c r="L64">
        <v>11212.815000000001</v>
      </c>
      <c r="M64">
        <v>0</v>
      </c>
      <c r="N64">
        <v>0</v>
      </c>
      <c r="O64">
        <v>0</v>
      </c>
      <c r="P64">
        <v>731.11400000000003</v>
      </c>
      <c r="Q64">
        <v>702.94399999999996</v>
      </c>
      <c r="R64">
        <v>241.65100000000001</v>
      </c>
      <c r="S64">
        <v>4758.223</v>
      </c>
      <c r="T64">
        <v>2419.0740000000001</v>
      </c>
      <c r="U64">
        <v>1567.0719999999999</v>
      </c>
      <c r="V64">
        <v>0</v>
      </c>
      <c r="W64">
        <v>0</v>
      </c>
      <c r="X64">
        <v>0</v>
      </c>
      <c r="Y64">
        <v>14566.712</v>
      </c>
      <c r="Z64">
        <v>0</v>
      </c>
      <c r="AA64">
        <v>456.12700000000001</v>
      </c>
      <c r="AB64">
        <v>0</v>
      </c>
      <c r="AC64">
        <v>1036.2809999999999</v>
      </c>
      <c r="AD64">
        <v>0</v>
      </c>
      <c r="AE64">
        <v>2758.3380000000002</v>
      </c>
      <c r="AF64">
        <v>3767.4769999999999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</row>
    <row r="65" spans="1:40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356.214</v>
      </c>
      <c r="F65">
        <v>0</v>
      </c>
      <c r="G65">
        <v>0</v>
      </c>
      <c r="H65">
        <v>0</v>
      </c>
      <c r="I65">
        <v>0</v>
      </c>
      <c r="J65">
        <v>37.058</v>
      </c>
      <c r="K65">
        <v>6.7009999999999996</v>
      </c>
      <c r="L65">
        <v>754.76199999999994</v>
      </c>
      <c r="M65">
        <v>0</v>
      </c>
      <c r="N65">
        <v>0</v>
      </c>
      <c r="O65">
        <v>0</v>
      </c>
      <c r="P65">
        <v>0</v>
      </c>
      <c r="Q65">
        <v>21.591000000000001</v>
      </c>
      <c r="R65">
        <v>0</v>
      </c>
      <c r="S65">
        <v>0</v>
      </c>
      <c r="T65">
        <v>26.803000000000001</v>
      </c>
      <c r="U65">
        <v>23.577000000000002</v>
      </c>
      <c r="V65">
        <v>0</v>
      </c>
      <c r="W65">
        <v>0</v>
      </c>
      <c r="X65">
        <v>0</v>
      </c>
      <c r="Y65">
        <v>144.649</v>
      </c>
      <c r="Z65">
        <v>0</v>
      </c>
      <c r="AA65">
        <v>5.6829999999999998</v>
      </c>
      <c r="AB65">
        <v>0</v>
      </c>
      <c r="AC65">
        <v>35.848999999999997</v>
      </c>
      <c r="AD65">
        <v>0</v>
      </c>
      <c r="AE65">
        <v>49.634999999999998</v>
      </c>
      <c r="AF65">
        <v>218.66300000000001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</row>
    <row r="66" spans="1:40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13750.655000000001</v>
      </c>
      <c r="F66">
        <v>0</v>
      </c>
      <c r="G66">
        <v>0</v>
      </c>
      <c r="H66">
        <v>5469.2659999999996</v>
      </c>
      <c r="I66">
        <v>0</v>
      </c>
      <c r="J66">
        <v>2465.1089999999999</v>
      </c>
      <c r="K66">
        <v>1493.172</v>
      </c>
      <c r="L66">
        <v>16603.859</v>
      </c>
      <c r="M66">
        <v>0</v>
      </c>
      <c r="N66">
        <v>0</v>
      </c>
      <c r="O66">
        <v>0</v>
      </c>
      <c r="P66">
        <v>746.33699999999999</v>
      </c>
      <c r="Q66">
        <v>1026.597</v>
      </c>
      <c r="R66">
        <v>299.45299999999997</v>
      </c>
      <c r="S66">
        <v>5009.701</v>
      </c>
      <c r="T66">
        <v>3111.4650000000001</v>
      </c>
      <c r="U66">
        <v>2928.6860000000001</v>
      </c>
      <c r="V66">
        <v>0</v>
      </c>
      <c r="W66">
        <v>0</v>
      </c>
      <c r="X66">
        <v>0</v>
      </c>
      <c r="Y66">
        <v>20402.438999999998</v>
      </c>
      <c r="Z66">
        <v>0</v>
      </c>
      <c r="AA66">
        <v>605.38499999999999</v>
      </c>
      <c r="AB66">
        <v>0</v>
      </c>
      <c r="AC66">
        <v>1840.586</v>
      </c>
      <c r="AD66">
        <v>0</v>
      </c>
      <c r="AE66">
        <v>7089.1329999999998</v>
      </c>
      <c r="AF66">
        <v>7071.192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</row>
    <row r="67" spans="1:40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</row>
    <row r="68" spans="1:40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</row>
    <row r="69" spans="1:40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</row>
    <row r="70" spans="1:40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2822.9859999999999</v>
      </c>
      <c r="F70">
        <v>0</v>
      </c>
      <c r="G70">
        <v>0</v>
      </c>
      <c r="H70">
        <v>959.02700000000004</v>
      </c>
      <c r="I70">
        <v>0</v>
      </c>
      <c r="J70">
        <v>576.08500000000004</v>
      </c>
      <c r="K70">
        <v>262.26900000000001</v>
      </c>
      <c r="L70">
        <v>1849.6479999999999</v>
      </c>
      <c r="M70">
        <v>0</v>
      </c>
      <c r="N70">
        <v>0</v>
      </c>
      <c r="O70">
        <v>0</v>
      </c>
      <c r="P70">
        <v>176.27699999999999</v>
      </c>
      <c r="Q70">
        <v>206.447</v>
      </c>
      <c r="R70">
        <v>145.01300000000001</v>
      </c>
      <c r="S70">
        <v>910.20699999999999</v>
      </c>
      <c r="T70">
        <v>1119.671</v>
      </c>
      <c r="U70">
        <v>600.29</v>
      </c>
      <c r="V70">
        <v>0</v>
      </c>
      <c r="W70">
        <v>0</v>
      </c>
      <c r="X70">
        <v>0</v>
      </c>
      <c r="Y70">
        <v>994.57100000000003</v>
      </c>
      <c r="Z70">
        <v>0</v>
      </c>
      <c r="AA70">
        <v>182.161</v>
      </c>
      <c r="AB70">
        <v>0</v>
      </c>
      <c r="AC70">
        <v>402.31200000000001</v>
      </c>
      <c r="AD70">
        <v>0</v>
      </c>
      <c r="AE70">
        <v>0</v>
      </c>
      <c r="AF70">
        <v>584.19000000000005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</row>
    <row r="71" spans="1:40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</row>
    <row r="72" spans="1:40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1089.8230000000001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</row>
    <row r="73" spans="1:40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</row>
    <row r="74" spans="1:40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</row>
    <row r="75" spans="1:40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</row>
    <row r="76" spans="1:40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</row>
    <row r="77" spans="1:40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832.03399999999999</v>
      </c>
      <c r="F77">
        <v>0</v>
      </c>
      <c r="G77">
        <v>0</v>
      </c>
      <c r="H77">
        <v>163.435</v>
      </c>
      <c r="I77">
        <v>0</v>
      </c>
      <c r="J77">
        <v>100.29</v>
      </c>
      <c r="K77">
        <v>22.286999999999999</v>
      </c>
      <c r="L77">
        <v>1043.7570000000001</v>
      </c>
      <c r="M77">
        <v>0</v>
      </c>
      <c r="N77">
        <v>0</v>
      </c>
      <c r="O77">
        <v>0</v>
      </c>
      <c r="P77">
        <v>0</v>
      </c>
      <c r="Q77">
        <v>63.145000000000003</v>
      </c>
      <c r="R77">
        <v>37.143999999999998</v>
      </c>
      <c r="S77">
        <v>0</v>
      </c>
      <c r="T77">
        <v>122.57599999999999</v>
      </c>
      <c r="U77">
        <v>118.86199999999999</v>
      </c>
      <c r="V77">
        <v>0</v>
      </c>
      <c r="W77">
        <v>0</v>
      </c>
      <c r="X77">
        <v>0</v>
      </c>
      <c r="Y77">
        <v>1025.1849999999999</v>
      </c>
      <c r="Z77">
        <v>0</v>
      </c>
      <c r="AA77">
        <v>29.716000000000001</v>
      </c>
      <c r="AB77">
        <v>0</v>
      </c>
      <c r="AC77">
        <v>182.00800000000001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</row>
    <row r="78" spans="1:40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1081.54</v>
      </c>
      <c r="F78">
        <v>0</v>
      </c>
      <c r="G78">
        <v>0</v>
      </c>
      <c r="H78">
        <v>143.67599999999999</v>
      </c>
      <c r="I78">
        <v>0</v>
      </c>
      <c r="J78">
        <v>89.22</v>
      </c>
      <c r="K78">
        <v>16.881</v>
      </c>
      <c r="L78">
        <v>1382.5889999999999</v>
      </c>
      <c r="M78">
        <v>0</v>
      </c>
      <c r="N78">
        <v>0</v>
      </c>
      <c r="O78">
        <v>0</v>
      </c>
      <c r="P78">
        <v>0</v>
      </c>
      <c r="Q78">
        <v>53.508000000000003</v>
      </c>
      <c r="R78">
        <v>36.463000000000001</v>
      </c>
      <c r="S78">
        <v>0</v>
      </c>
      <c r="T78">
        <v>100.56100000000001</v>
      </c>
      <c r="U78">
        <v>81.373999999999995</v>
      </c>
      <c r="V78">
        <v>0</v>
      </c>
      <c r="W78">
        <v>0</v>
      </c>
      <c r="X78">
        <v>0</v>
      </c>
      <c r="Y78">
        <v>731.26300000000003</v>
      </c>
      <c r="Z78">
        <v>0</v>
      </c>
      <c r="AA78">
        <v>22.802</v>
      </c>
      <c r="AB78">
        <v>0</v>
      </c>
      <c r="AC78">
        <v>0</v>
      </c>
      <c r="AD78">
        <v>0</v>
      </c>
      <c r="AE78">
        <v>0</v>
      </c>
      <c r="AF78">
        <v>485.267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</row>
    <row r="79" spans="1:40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</row>
    <row r="80" spans="1:40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</row>
    <row r="81" spans="1:40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</row>
    <row r="82" spans="1:40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</row>
    <row r="83" spans="1:40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</row>
    <row r="84" spans="1:40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</row>
    <row r="85" spans="1:40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</row>
    <row r="86" spans="1:40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</row>
    <row r="87" spans="1:40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</row>
    <row r="88" spans="1:40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</row>
    <row r="89" spans="1:40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</row>
    <row r="90" spans="1:40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</row>
    <row r="91" spans="1:40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</row>
    <row r="92" spans="1:40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</row>
    <row r="93" spans="1:40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</row>
    <row r="94" spans="1:40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</row>
    <row r="95" spans="1:40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</row>
    <row r="96" spans="1:40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</row>
    <row r="97" spans="1:40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</row>
    <row r="98" spans="1:40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</row>
    <row r="99" spans="1:40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</row>
    <row r="100" spans="1:40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</row>
    <row r="101" spans="1:40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</row>
    <row r="102" spans="1:40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0</v>
      </c>
      <c r="G102">
        <v>22868.81</v>
      </c>
      <c r="H102">
        <v>7293.1859999999997</v>
      </c>
      <c r="I102">
        <v>0</v>
      </c>
      <c r="J102">
        <v>2784.2809999999999</v>
      </c>
      <c r="K102">
        <v>2331.393</v>
      </c>
      <c r="L102">
        <v>573.42999999999995</v>
      </c>
      <c r="M102">
        <v>0</v>
      </c>
      <c r="N102">
        <v>30008.469000000001</v>
      </c>
      <c r="O102">
        <v>0</v>
      </c>
      <c r="P102">
        <v>1442.0830000000001</v>
      </c>
      <c r="Q102">
        <v>223.97399999999999</v>
      </c>
      <c r="R102">
        <v>510.71100000000001</v>
      </c>
      <c r="S102">
        <v>6596.598</v>
      </c>
      <c r="T102">
        <v>5990.7</v>
      </c>
      <c r="U102">
        <v>1288.106</v>
      </c>
      <c r="V102">
        <v>10690.883</v>
      </c>
      <c r="W102">
        <v>0</v>
      </c>
      <c r="X102">
        <v>0</v>
      </c>
      <c r="Y102">
        <v>22316.785</v>
      </c>
      <c r="Z102">
        <v>4418.9549999999999</v>
      </c>
      <c r="AA102">
        <v>1225.6790000000001</v>
      </c>
      <c r="AB102">
        <v>0</v>
      </c>
      <c r="AC102">
        <v>157.48099999999999</v>
      </c>
      <c r="AD102">
        <v>512.70699999999999</v>
      </c>
      <c r="AE102">
        <v>20207.148000000001</v>
      </c>
      <c r="AF102">
        <v>9658.6020000000008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</row>
    <row r="103" spans="1:40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0</v>
      </c>
      <c r="G103">
        <v>12662.489</v>
      </c>
      <c r="H103">
        <v>3214.7260000000001</v>
      </c>
      <c r="I103">
        <v>0</v>
      </c>
      <c r="J103">
        <v>1322.0260000000001</v>
      </c>
      <c r="K103">
        <v>1483.8150000000001</v>
      </c>
      <c r="L103">
        <v>0</v>
      </c>
      <c r="M103">
        <v>0</v>
      </c>
      <c r="N103">
        <v>16878.373</v>
      </c>
      <c r="O103">
        <v>0</v>
      </c>
      <c r="P103">
        <v>165.732</v>
      </c>
      <c r="Q103">
        <v>142.637</v>
      </c>
      <c r="R103">
        <v>226.001</v>
      </c>
      <c r="S103">
        <v>2643.567</v>
      </c>
      <c r="T103">
        <v>2533.7260000000001</v>
      </c>
      <c r="U103">
        <v>151.61500000000001</v>
      </c>
      <c r="V103">
        <v>7096.5320000000002</v>
      </c>
      <c r="W103">
        <v>0</v>
      </c>
      <c r="X103">
        <v>0</v>
      </c>
      <c r="Y103">
        <v>8837.94</v>
      </c>
      <c r="Z103">
        <v>1542.0029999999999</v>
      </c>
      <c r="AA103">
        <v>525.37099999999998</v>
      </c>
      <c r="AB103">
        <v>0</v>
      </c>
      <c r="AC103">
        <v>79.087999999999994</v>
      </c>
      <c r="AD103">
        <v>412.28699999999998</v>
      </c>
      <c r="AE103">
        <v>7416.7479999999996</v>
      </c>
      <c r="AF103">
        <v>2040.442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</row>
    <row r="104" spans="1:40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340.64800000000002</v>
      </c>
      <c r="F104">
        <v>0</v>
      </c>
      <c r="G104">
        <v>347.04599999999999</v>
      </c>
      <c r="H104">
        <v>542.80899999999997</v>
      </c>
      <c r="I104">
        <v>0</v>
      </c>
      <c r="J104">
        <v>171.73</v>
      </c>
      <c r="K104">
        <v>353.226</v>
      </c>
      <c r="L104">
        <v>495.488</v>
      </c>
      <c r="M104">
        <v>0</v>
      </c>
      <c r="N104">
        <v>2916.9940000000001</v>
      </c>
      <c r="O104">
        <v>0</v>
      </c>
      <c r="P104">
        <v>109.175</v>
      </c>
      <c r="Q104">
        <v>58.523000000000003</v>
      </c>
      <c r="R104">
        <v>165.815</v>
      </c>
      <c r="S104">
        <v>477.38400000000001</v>
      </c>
      <c r="T104">
        <v>765.36400000000003</v>
      </c>
      <c r="U104">
        <v>40.414000000000001</v>
      </c>
      <c r="V104">
        <v>1205.624</v>
      </c>
      <c r="W104">
        <v>0</v>
      </c>
      <c r="X104">
        <v>0</v>
      </c>
      <c r="Y104">
        <v>819.86699999999996</v>
      </c>
      <c r="Z104">
        <v>439.87200000000001</v>
      </c>
      <c r="AA104">
        <v>54.04</v>
      </c>
      <c r="AB104">
        <v>0</v>
      </c>
      <c r="AC104">
        <v>0</v>
      </c>
      <c r="AD104">
        <v>109.944</v>
      </c>
      <c r="AE104">
        <v>0</v>
      </c>
      <c r="AF104">
        <v>514.6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</row>
    <row r="105" spans="1:40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</row>
    <row r="106" spans="1:40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</row>
    <row r="107" spans="1:40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</row>
    <row r="108" spans="1:40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</row>
    <row r="109" spans="1:40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934.19100000000003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</row>
    <row r="110" spans="1:40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3207.4389999999999</v>
      </c>
      <c r="I110">
        <v>0</v>
      </c>
      <c r="J110">
        <v>408.33499999999998</v>
      </c>
      <c r="K110">
        <v>437.899</v>
      </c>
      <c r="L110">
        <v>0</v>
      </c>
      <c r="M110">
        <v>0</v>
      </c>
      <c r="N110">
        <v>0</v>
      </c>
      <c r="O110">
        <v>0</v>
      </c>
      <c r="P110">
        <v>437.52600000000001</v>
      </c>
      <c r="Q110">
        <v>76.828999999999994</v>
      </c>
      <c r="R110">
        <v>165.01400000000001</v>
      </c>
      <c r="S110">
        <v>1548.027</v>
      </c>
      <c r="T110">
        <v>1868.7560000000001</v>
      </c>
      <c r="U110">
        <v>295.07600000000002</v>
      </c>
      <c r="V110">
        <v>2374.5990000000002</v>
      </c>
      <c r="W110">
        <v>0</v>
      </c>
      <c r="X110">
        <v>0</v>
      </c>
      <c r="Y110">
        <v>3367.3620000000001</v>
      </c>
      <c r="Z110">
        <v>879.39599999999996</v>
      </c>
      <c r="AA110">
        <v>0</v>
      </c>
      <c r="AB110">
        <v>0</v>
      </c>
      <c r="AC110">
        <v>0</v>
      </c>
      <c r="AD110">
        <v>332.32900000000001</v>
      </c>
      <c r="AE110">
        <v>1400.6079999999999</v>
      </c>
      <c r="AF110">
        <v>1448.335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</row>
    <row r="111" spans="1:40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</row>
    <row r="112" spans="1:40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</row>
    <row r="113" spans="1:40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</row>
    <row r="114" spans="1:40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3405.7040000000002</v>
      </c>
      <c r="F114">
        <v>0</v>
      </c>
      <c r="G114">
        <v>39257.595999999998</v>
      </c>
      <c r="H114">
        <v>2832.3679999999999</v>
      </c>
      <c r="I114">
        <v>0</v>
      </c>
      <c r="J114">
        <v>2475.9810000000002</v>
      </c>
      <c r="K114">
        <v>1388.527</v>
      </c>
      <c r="L114">
        <v>2902.4850000000001</v>
      </c>
      <c r="M114">
        <v>0</v>
      </c>
      <c r="N114">
        <v>46326.976000000002</v>
      </c>
      <c r="O114">
        <v>0</v>
      </c>
      <c r="P114">
        <v>1300.434</v>
      </c>
      <c r="Q114">
        <v>0</v>
      </c>
      <c r="R114">
        <v>115.84399999999999</v>
      </c>
      <c r="S114">
        <v>5984.74</v>
      </c>
      <c r="T114">
        <v>1974.3</v>
      </c>
      <c r="U114">
        <v>342.642</v>
      </c>
      <c r="V114">
        <v>15654.369000000001</v>
      </c>
      <c r="W114">
        <v>0</v>
      </c>
      <c r="X114">
        <v>2279.5889999999999</v>
      </c>
      <c r="Y114">
        <v>9474.8619999999992</v>
      </c>
      <c r="Z114">
        <v>5078.7820000000002</v>
      </c>
      <c r="AA114">
        <v>411.51299999999998</v>
      </c>
      <c r="AB114">
        <v>0</v>
      </c>
      <c r="AC114">
        <v>0</v>
      </c>
      <c r="AD114">
        <v>1376.2249999999999</v>
      </c>
      <c r="AE114">
        <v>8442.0120000000006</v>
      </c>
      <c r="AF114">
        <v>1753.72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</row>
    <row r="115" spans="1:40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5966.9319999999998</v>
      </c>
      <c r="F115">
        <v>72947.085000000006</v>
      </c>
      <c r="G115">
        <v>0</v>
      </c>
      <c r="H115">
        <v>36274.002999999997</v>
      </c>
      <c r="I115">
        <v>0</v>
      </c>
      <c r="J115">
        <v>9401.2520000000004</v>
      </c>
      <c r="K115">
        <v>9992.6360000000004</v>
      </c>
      <c r="L115">
        <v>7930.1549999999997</v>
      </c>
      <c r="M115">
        <v>106242.75900000001</v>
      </c>
      <c r="N115">
        <v>0</v>
      </c>
      <c r="O115">
        <v>0</v>
      </c>
      <c r="P115">
        <v>5411.5640000000003</v>
      </c>
      <c r="Q115">
        <v>657.10699999999997</v>
      </c>
      <c r="R115">
        <v>1382.4269999999999</v>
      </c>
      <c r="S115">
        <v>27406.433000000001</v>
      </c>
      <c r="T115">
        <v>14311.472</v>
      </c>
      <c r="U115">
        <v>3307.3910000000001</v>
      </c>
      <c r="V115">
        <v>57262.421999999999</v>
      </c>
      <c r="W115">
        <v>37769.139000000003</v>
      </c>
      <c r="X115">
        <v>2455.7950000000001</v>
      </c>
      <c r="Y115">
        <v>54007.972000000002</v>
      </c>
      <c r="Z115">
        <v>62045.773999999998</v>
      </c>
      <c r="AA115">
        <v>3928.808</v>
      </c>
      <c r="AB115">
        <v>56775.472999999998</v>
      </c>
      <c r="AC115">
        <v>1011.444</v>
      </c>
      <c r="AD115">
        <v>3672.0169999999998</v>
      </c>
      <c r="AE115">
        <v>32487.088</v>
      </c>
      <c r="AF115">
        <v>23861.302</v>
      </c>
      <c r="AG115">
        <v>1264.904</v>
      </c>
      <c r="AH115">
        <v>361.98899999999998</v>
      </c>
      <c r="AI115">
        <v>15.598000000000001</v>
      </c>
      <c r="AJ115">
        <v>243.91300000000001</v>
      </c>
      <c r="AK115">
        <v>631.02800000000002</v>
      </c>
      <c r="AL115">
        <v>125.01300000000001</v>
      </c>
      <c r="AM115">
        <v>0</v>
      </c>
      <c r="AN115">
        <v>0</v>
      </c>
    </row>
    <row r="116" spans="1:40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4722.7160000000003</v>
      </c>
      <c r="F116">
        <v>0</v>
      </c>
      <c r="G116">
        <v>0</v>
      </c>
      <c r="H116">
        <v>8143.2139999999999</v>
      </c>
      <c r="I116">
        <v>0</v>
      </c>
      <c r="J116">
        <v>7941.1790000000001</v>
      </c>
      <c r="K116">
        <v>1706.4069999999999</v>
      </c>
      <c r="L116">
        <v>6791.5439999999999</v>
      </c>
      <c r="M116">
        <v>0</v>
      </c>
      <c r="N116">
        <v>0</v>
      </c>
      <c r="O116">
        <v>0</v>
      </c>
      <c r="P116">
        <v>8147.598</v>
      </c>
      <c r="Q116">
        <v>950.30700000000002</v>
      </c>
      <c r="R116">
        <v>87.438000000000002</v>
      </c>
      <c r="S116">
        <v>3565.8110000000001</v>
      </c>
      <c r="T116">
        <v>3533.7620000000002</v>
      </c>
      <c r="U116">
        <v>6849.991</v>
      </c>
      <c r="V116">
        <v>0</v>
      </c>
      <c r="W116">
        <v>0</v>
      </c>
      <c r="X116">
        <v>4755.6689999999999</v>
      </c>
      <c r="Y116">
        <v>71523.782000000007</v>
      </c>
      <c r="Z116">
        <v>0</v>
      </c>
      <c r="AA116">
        <v>585.22</v>
      </c>
      <c r="AB116">
        <v>0</v>
      </c>
      <c r="AC116">
        <v>1711.0060000000001</v>
      </c>
      <c r="AD116">
        <v>0</v>
      </c>
      <c r="AE116">
        <v>16514.243999999999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</row>
    <row r="117" spans="1:40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</row>
    <row r="118" spans="1:40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</row>
    <row r="119" spans="1:40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824.35699999999997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</row>
    <row r="120" spans="1:40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2393.9569999999999</v>
      </c>
      <c r="F120">
        <v>0</v>
      </c>
      <c r="G120">
        <v>0</v>
      </c>
      <c r="H120">
        <v>6135.1149999999998</v>
      </c>
      <c r="I120">
        <v>0</v>
      </c>
      <c r="J120">
        <v>1966.6320000000001</v>
      </c>
      <c r="K120">
        <v>1343.7260000000001</v>
      </c>
      <c r="L120">
        <v>2855.7040000000002</v>
      </c>
      <c r="M120">
        <v>0</v>
      </c>
      <c r="N120">
        <v>0</v>
      </c>
      <c r="O120">
        <v>0</v>
      </c>
      <c r="P120">
        <v>1016.1130000000001</v>
      </c>
      <c r="Q120">
        <v>312.61900000000003</v>
      </c>
      <c r="R120">
        <v>501.80900000000003</v>
      </c>
      <c r="S120">
        <v>5930.7209999999995</v>
      </c>
      <c r="T120">
        <v>8003.5420000000004</v>
      </c>
      <c r="U120">
        <v>670.923</v>
      </c>
      <c r="V120">
        <v>7771.5230000000001</v>
      </c>
      <c r="W120">
        <v>0</v>
      </c>
      <c r="X120">
        <v>1972.596</v>
      </c>
      <c r="Y120">
        <v>9683.5280000000002</v>
      </c>
      <c r="Z120">
        <v>6493.6970000000001</v>
      </c>
      <c r="AA120">
        <v>644.83399999999995</v>
      </c>
      <c r="AB120">
        <v>0</v>
      </c>
      <c r="AC120">
        <v>68.191000000000003</v>
      </c>
      <c r="AD120">
        <v>414.48500000000001</v>
      </c>
      <c r="AE120">
        <v>6690.3609999999999</v>
      </c>
      <c r="AF120">
        <v>13758.712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31.78</v>
      </c>
      <c r="AM120">
        <v>0</v>
      </c>
      <c r="AN120">
        <v>0</v>
      </c>
    </row>
    <row r="121" spans="1:40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550.88099999999997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1543.875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</row>
    <row r="122" spans="1:40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</row>
    <row r="123" spans="1:40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</row>
    <row r="124" spans="1:40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268.267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47.241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</row>
    <row r="125" spans="1:40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</row>
    <row r="126" spans="1:40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</row>
    <row r="127" spans="1:40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</row>
    <row r="128" spans="1:40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</row>
    <row r="129" spans="1:40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</row>
    <row r="130" spans="1:40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</row>
    <row r="131" spans="1:40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758.726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</row>
    <row r="132" spans="1:40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</row>
    <row r="133" spans="1:40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</row>
    <row r="134" spans="1:40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</row>
    <row r="135" spans="1:40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</row>
    <row r="136" spans="1:40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</row>
    <row r="137" spans="1:40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6.47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5.3920000000000003</v>
      </c>
      <c r="T137">
        <v>5.3920000000000003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</row>
    <row r="138" spans="1:40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</row>
    <row r="139" spans="1:40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</row>
    <row r="140" spans="1:40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</row>
    <row r="141" spans="1:40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</row>
    <row r="142" spans="1:40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</row>
    <row r="143" spans="1:40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</row>
    <row r="144" spans="1:40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</row>
    <row r="145" spans="1:40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</row>
    <row r="146" spans="1:40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</row>
    <row r="147" spans="1:40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-662.53099999999995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-1386.902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-7.54</v>
      </c>
      <c r="T147">
        <v>0</v>
      </c>
      <c r="U147">
        <v>0</v>
      </c>
      <c r="V147">
        <v>0</v>
      </c>
      <c r="W147">
        <v>-286.18700000000001</v>
      </c>
      <c r="X147">
        <v>0</v>
      </c>
      <c r="Y147">
        <v>0</v>
      </c>
      <c r="Z147">
        <v>0</v>
      </c>
      <c r="AA147">
        <v>0</v>
      </c>
      <c r="AB147">
        <v>-834.24300000000005</v>
      </c>
      <c r="AC147">
        <v>0</v>
      </c>
      <c r="AD147">
        <v>0</v>
      </c>
      <c r="AE147">
        <v>0</v>
      </c>
      <c r="AF147">
        <v>0</v>
      </c>
      <c r="AG147">
        <v>-22.32</v>
      </c>
      <c r="AH147">
        <v>-7.2859999999999996</v>
      </c>
      <c r="AI147">
        <v>0</v>
      </c>
      <c r="AJ147">
        <v>-6.5090000000000003</v>
      </c>
      <c r="AK147">
        <v>-28.198</v>
      </c>
      <c r="AL147">
        <v>0</v>
      </c>
      <c r="AM147">
        <v>0</v>
      </c>
      <c r="AN147">
        <v>0</v>
      </c>
    </row>
    <row r="148" spans="1:40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</row>
    <row r="149" spans="1:40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</row>
    <row r="150" spans="1:40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</row>
    <row r="151" spans="1:40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</row>
    <row r="152" spans="1:40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</row>
    <row r="153" spans="1:40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</row>
    <row r="154" spans="1:40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</row>
    <row r="155" spans="1:40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</row>
    <row r="156" spans="1:40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</row>
    <row r="157" spans="1:40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</row>
    <row r="158" spans="1:40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</row>
    <row r="159" spans="1:40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</row>
    <row r="160" spans="1:40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</row>
    <row r="161" spans="1:40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</row>
    <row r="162" spans="1:40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</row>
    <row r="163" spans="1:40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</row>
    <row r="164" spans="1:40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</row>
    <row r="165" spans="1:40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</row>
    <row r="166" spans="1:40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</row>
    <row r="167" spans="1:40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</row>
    <row r="168" spans="1:40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</row>
    <row r="169" spans="1:40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</row>
    <row r="170" spans="1:40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</row>
    <row r="171" spans="1:40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</row>
    <row r="172" spans="1:40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</row>
    <row r="173" spans="1:40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</row>
    <row r="174" spans="1:40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</row>
    <row r="175" spans="1:40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</row>
    <row r="176" spans="1:40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</row>
    <row r="177" spans="1:40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</row>
    <row r="178" spans="1:40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</row>
    <row r="179" spans="1:40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</row>
    <row r="180" spans="1:40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</row>
    <row r="181" spans="1:40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</row>
    <row r="182" spans="1:40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</row>
    <row r="183" spans="1:40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</row>
    <row r="184" spans="1:40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</row>
    <row r="185" spans="1:40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</row>
    <row r="186" spans="1:40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</row>
    <row r="187" spans="1:40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</row>
    <row r="188" spans="1:40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</row>
    <row r="189" spans="1:40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</row>
    <row r="190" spans="1:40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</row>
    <row r="191" spans="1:40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</row>
    <row r="192" spans="1:40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</row>
    <row r="193" spans="1:40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</row>
    <row r="194" spans="1:40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</row>
    <row r="195" spans="1:40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</row>
    <row r="196" spans="1:40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</row>
    <row r="197" spans="1:40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</row>
    <row r="198" spans="1:40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</row>
    <row r="199" spans="1:40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</row>
    <row r="200" spans="1:40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</row>
    <row r="201" spans="1:40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</row>
    <row r="202" spans="1:40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</row>
    <row r="203" spans="1:40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</row>
    <row r="204" spans="1:40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</row>
    <row r="205" spans="1:40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</row>
    <row r="206" spans="1:40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</row>
    <row r="207" spans="1:40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</row>
    <row r="208" spans="1:40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</row>
    <row r="209" spans="1:40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</row>
    <row r="210" spans="1:40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</row>
    <row r="211" spans="1:40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</row>
    <row r="212" spans="1:40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</row>
    <row r="213" spans="1:40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</row>
    <row r="214" spans="1:40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</row>
    <row r="215" spans="1:40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</row>
    <row r="216" spans="1:40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</row>
    <row r="217" spans="1:40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</row>
    <row r="218" spans="1:40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</row>
    <row r="219" spans="1:40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</row>
    <row r="220" spans="1:40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</row>
    <row r="221" spans="1:40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</row>
    <row r="222" spans="1:40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</row>
    <row r="223" spans="1:40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</row>
    <row r="224" spans="1:40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</row>
    <row r="225" spans="1:40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</row>
    <row r="226" spans="1:40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</row>
    <row r="227" spans="1:40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</row>
    <row r="228" spans="1:40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</row>
    <row r="229" spans="1:40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</row>
    <row r="230" spans="1:40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</row>
    <row r="231" spans="1:40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</row>
    <row r="232" spans="1:40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</row>
    <row r="233" spans="1:40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</row>
    <row r="234" spans="1:40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</row>
    <row r="235" spans="1:40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</row>
    <row r="236" spans="1:40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</row>
    <row r="237" spans="1:40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</row>
    <row r="238" spans="1:40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</row>
    <row r="239" spans="1:40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</row>
    <row r="240" spans="1:40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</row>
    <row r="241" spans="1:40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</row>
    <row r="242" spans="1:40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</row>
    <row r="243" spans="1:40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</row>
    <row r="244" spans="1:40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</row>
    <row r="245" spans="1:40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</row>
    <row r="246" spans="1:40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</row>
    <row r="247" spans="1:40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</row>
    <row r="248" spans="1:40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</row>
    <row r="249" spans="1:40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</row>
    <row r="250" spans="1:40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</row>
    <row r="251" spans="1:40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</row>
    <row r="252" spans="1:40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</row>
    <row r="253" spans="1:40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</row>
    <row r="254" spans="1:40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</row>
    <row r="255" spans="1:40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</row>
    <row r="256" spans="1:40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</row>
    <row r="257" spans="1:40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</row>
    <row r="258" spans="1:40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</row>
    <row r="259" spans="1:40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</row>
    <row r="260" spans="1:40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</row>
    <row r="261" spans="1:40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</row>
    <row r="262" spans="1:40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</row>
    <row r="263" spans="1:40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</row>
    <row r="264" spans="1:40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</row>
    <row r="265" spans="1:40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</row>
    <row r="266" spans="1:40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</row>
    <row r="267" spans="1:40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</row>
    <row r="268" spans="1:40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</row>
    <row r="269" spans="1:40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</row>
    <row r="270" spans="1:40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</row>
    <row r="271" spans="1:40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</row>
    <row r="272" spans="1:40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</row>
    <row r="273" spans="1:40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</row>
    <row r="274" spans="1:40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</row>
    <row r="275" spans="1:40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</row>
    <row r="276" spans="1:40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</row>
    <row r="277" spans="1:40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</row>
    <row r="278" spans="1:40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7086.7749999999996</v>
      </c>
      <c r="F278">
        <v>0</v>
      </c>
      <c r="G278">
        <v>0</v>
      </c>
      <c r="H278">
        <v>3659.9029999999998</v>
      </c>
      <c r="I278">
        <v>0</v>
      </c>
      <c r="J278">
        <v>0</v>
      </c>
      <c r="K278">
        <v>98.897000000000006</v>
      </c>
      <c r="L278">
        <v>10728.168</v>
      </c>
      <c r="M278">
        <v>853.96699999999998</v>
      </c>
      <c r="N278">
        <v>2313.09</v>
      </c>
      <c r="O278">
        <v>1524.7650000000001</v>
      </c>
      <c r="P278">
        <v>1388.74</v>
      </c>
      <c r="Q278">
        <v>229.32499999999999</v>
      </c>
      <c r="R278">
        <v>479.27600000000001</v>
      </c>
      <c r="S278">
        <v>4541.9260000000004</v>
      </c>
      <c r="T278">
        <v>3519.7890000000002</v>
      </c>
      <c r="U278">
        <v>1344.692</v>
      </c>
      <c r="V278">
        <v>615.79200000000003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946.74699999999996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</row>
    <row r="279" spans="1:40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</row>
    <row r="280" spans="1:40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</row>
    <row r="281" spans="1:40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</row>
    <row r="282" spans="1:40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</row>
    <row r="283" spans="1:40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</row>
    <row r="284" spans="1:40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</row>
    <row r="285" spans="1:40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</row>
    <row r="286" spans="1:40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</row>
    <row r="287" spans="1:40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</row>
    <row r="288" spans="1:40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</row>
    <row r="289" spans="1:40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</row>
    <row r="290" spans="1:40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</row>
    <row r="291" spans="1:40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</row>
    <row r="292" spans="1:40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</row>
    <row r="293" spans="1:40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</row>
    <row r="294" spans="1:40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</row>
    <row r="295" spans="1:40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</row>
    <row r="296" spans="1:40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</row>
    <row r="297" spans="1:40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</row>
    <row r="298" spans="1:40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</row>
    <row r="299" spans="1:40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</row>
    <row r="300" spans="1:40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</row>
    <row r="301" spans="1:40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</row>
    <row r="302" spans="1:40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</row>
    <row r="303" spans="1:40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</row>
    <row r="304" spans="1:40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</row>
    <row r="305" spans="1:40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</row>
    <row r="306" spans="1:40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</row>
    <row r="307" spans="1:40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</row>
    <row r="308" spans="1:40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</row>
    <row r="309" spans="1:40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</row>
    <row r="310" spans="1:40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</row>
    <row r="311" spans="1:40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</row>
    <row r="312" spans="1:40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</row>
    <row r="313" spans="1:40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</row>
    <row r="314" spans="1:40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</row>
    <row r="315" spans="1:40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</row>
    <row r="316" spans="1:40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</row>
    <row r="317" spans="1:40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</row>
    <row r="318" spans="1:40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</row>
    <row r="319" spans="1:40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</row>
    <row r="320" spans="1:40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</row>
    <row r="321" spans="1:40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</row>
    <row r="322" spans="1:40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</row>
    <row r="323" spans="1:40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</row>
    <row r="324" spans="1:40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</row>
    <row r="325" spans="1:40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</row>
    <row r="326" spans="1:40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</row>
    <row r="327" spans="1:40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</row>
    <row r="328" spans="1:40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</row>
    <row r="329" spans="1:40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</row>
    <row r="330" spans="1:40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</row>
    <row r="331" spans="1:40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</row>
    <row r="332" spans="1:40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</row>
    <row r="333" spans="1:40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27.056000000000001</v>
      </c>
      <c r="F333">
        <v>0</v>
      </c>
      <c r="G333">
        <v>67.906999999999996</v>
      </c>
      <c r="H333">
        <v>22.695</v>
      </c>
      <c r="I333">
        <v>0</v>
      </c>
      <c r="J333">
        <v>8.3800000000000008</v>
      </c>
      <c r="K333">
        <v>2.5270000000000001</v>
      </c>
      <c r="L333">
        <v>47.692999999999998</v>
      </c>
      <c r="M333">
        <v>0</v>
      </c>
      <c r="N333">
        <v>94.688000000000002</v>
      </c>
      <c r="O333">
        <v>0</v>
      </c>
      <c r="P333">
        <v>0.45800000000000002</v>
      </c>
      <c r="Q333">
        <v>3.8079999999999998</v>
      </c>
      <c r="R333">
        <v>0.377</v>
      </c>
      <c r="S333">
        <v>3.605</v>
      </c>
      <c r="T333">
        <v>10.612</v>
      </c>
      <c r="U333">
        <v>0</v>
      </c>
      <c r="V333">
        <v>11.260999999999999</v>
      </c>
      <c r="W333">
        <v>0</v>
      </c>
      <c r="X333">
        <v>0</v>
      </c>
      <c r="Y333">
        <v>51.152000000000001</v>
      </c>
      <c r="Z333">
        <v>1.036</v>
      </c>
      <c r="AA333">
        <v>1.103</v>
      </c>
      <c r="AB333">
        <v>0</v>
      </c>
      <c r="AC333">
        <v>3.1259999999999999</v>
      </c>
      <c r="AD333">
        <v>1.0860000000000001</v>
      </c>
      <c r="AE333">
        <v>24.173999999999999</v>
      </c>
      <c r="AF333">
        <v>37.143999999999998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</row>
    <row r="334" spans="1:40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-60.335000000000001</v>
      </c>
      <c r="F334">
        <v>-61.764000000000003</v>
      </c>
      <c r="G334">
        <v>-43.442</v>
      </c>
      <c r="H334">
        <v>-0.90800000000000003</v>
      </c>
      <c r="I334">
        <v>-9.69</v>
      </c>
      <c r="J334">
        <v>-26.872</v>
      </c>
      <c r="K334">
        <v>-18.559000000000001</v>
      </c>
      <c r="L334">
        <v>-88.116</v>
      </c>
      <c r="M334">
        <v>-97.028999999999996</v>
      </c>
      <c r="N334">
        <v>-56.302</v>
      </c>
      <c r="O334">
        <v>-12.92</v>
      </c>
      <c r="P334">
        <v>-8.2949999999999999</v>
      </c>
      <c r="Q334">
        <v>-6.23</v>
      </c>
      <c r="R334">
        <v>-3.5750000000000002</v>
      </c>
      <c r="S334">
        <v>-53.896999999999998</v>
      </c>
      <c r="T334">
        <v>-32.402000000000001</v>
      </c>
      <c r="U334">
        <v>-18.472000000000001</v>
      </c>
      <c r="V334">
        <v>-54.956000000000003</v>
      </c>
      <c r="W334">
        <v>-33.637</v>
      </c>
      <c r="X334">
        <v>-5.6029999999999998</v>
      </c>
      <c r="Y334">
        <v>-6.9569999999999999</v>
      </c>
      <c r="Z334">
        <v>-2.4889999999999999</v>
      </c>
      <c r="AA334">
        <v>-0.23899999999999999</v>
      </c>
      <c r="AB334">
        <v>-1.3029999999999999</v>
      </c>
      <c r="AC334">
        <v>-8.6739999999999995</v>
      </c>
      <c r="AD334">
        <v>-3.66</v>
      </c>
      <c r="AE334">
        <v>-25.754999999999999</v>
      </c>
      <c r="AF334">
        <v>-133.845</v>
      </c>
      <c r="AG334">
        <v>-0.95199999999999996</v>
      </c>
      <c r="AH334">
        <v>-0.216</v>
      </c>
      <c r="AI334">
        <v>-8.0000000000000002E-3</v>
      </c>
      <c r="AJ334">
        <v>-0.219</v>
      </c>
      <c r="AK334">
        <v>-3.7</v>
      </c>
      <c r="AL334">
        <v>-3.8279999999999998</v>
      </c>
      <c r="AM334">
        <v>0</v>
      </c>
      <c r="AN334">
        <v>0</v>
      </c>
    </row>
    <row r="335" spans="1:40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-5.75</v>
      </c>
      <c r="F335">
        <v>-1.5720000000000001</v>
      </c>
      <c r="G335">
        <v>-0.46600000000000003</v>
      </c>
      <c r="H335">
        <v>-0.51600000000000001</v>
      </c>
      <c r="I335">
        <v>0</v>
      </c>
      <c r="J335">
        <v>0</v>
      </c>
      <c r="K335">
        <v>-22.221</v>
      </c>
      <c r="L335">
        <v>-0.28599999999999998</v>
      </c>
      <c r="M335">
        <v>-1.1890000000000001</v>
      </c>
      <c r="N335">
        <v>-1.1879999999999999</v>
      </c>
      <c r="O335">
        <v>0</v>
      </c>
      <c r="P335">
        <v>-0.153</v>
      </c>
      <c r="Q335">
        <v>0</v>
      </c>
      <c r="R335">
        <v>0</v>
      </c>
      <c r="S335">
        <v>-0.61899999999999999</v>
      </c>
      <c r="T335">
        <v>-3.4769999999999999</v>
      </c>
      <c r="U335">
        <v>-3.0179999999999998</v>
      </c>
      <c r="V335">
        <v>-37.616999999999997</v>
      </c>
      <c r="W335">
        <v>-56.432000000000002</v>
      </c>
      <c r="X335">
        <v>0</v>
      </c>
      <c r="Y335">
        <v>-28.045999999999999</v>
      </c>
      <c r="Z335">
        <v>-12.141</v>
      </c>
      <c r="AA335">
        <v>-2.6779999999999999</v>
      </c>
      <c r="AB335">
        <v>-4.7430000000000003</v>
      </c>
      <c r="AC335">
        <v>0</v>
      </c>
      <c r="AD335">
        <v>0</v>
      </c>
      <c r="AE335">
        <v>0</v>
      </c>
      <c r="AF335">
        <v>-0.23499999999999999</v>
      </c>
      <c r="AG335">
        <v>0</v>
      </c>
      <c r="AH335">
        <v>0</v>
      </c>
      <c r="AI335">
        <v>0</v>
      </c>
      <c r="AJ335">
        <v>0</v>
      </c>
      <c r="AK335">
        <v>-0.129</v>
      </c>
      <c r="AL335">
        <v>0</v>
      </c>
      <c r="AM335">
        <v>0</v>
      </c>
      <c r="AN335">
        <v>0</v>
      </c>
    </row>
    <row r="336" spans="1:40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0.222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</row>
    <row r="337" spans="1:40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</row>
    <row r="338" spans="1:40" ht="15.75" x14ac:dyDescent="0.25">
      <c r="A338" s="7" t="s">
        <v>605</v>
      </c>
      <c r="B338" s="7" t="s">
        <v>606</v>
      </c>
      <c r="C338" s="7"/>
      <c r="D338" s="7"/>
      <c r="E338">
        <v>121625.08100000001</v>
      </c>
      <c r="F338">
        <v>142178.94899999999</v>
      </c>
      <c r="G338">
        <v>82739.596000000005</v>
      </c>
      <c r="H338">
        <v>134636.76500000001</v>
      </c>
      <c r="I338">
        <v>23112.624</v>
      </c>
      <c r="J338">
        <v>55953.313000000002</v>
      </c>
      <c r="K338">
        <v>34048.139000000003</v>
      </c>
      <c r="L338">
        <v>152542.15</v>
      </c>
      <c r="M338">
        <v>203465.99400000001</v>
      </c>
      <c r="N338">
        <v>102677.072</v>
      </c>
      <c r="O338">
        <v>38416.116000000002</v>
      </c>
      <c r="P338">
        <v>39800.498</v>
      </c>
      <c r="Q338">
        <v>11045.375</v>
      </c>
      <c r="R338">
        <v>6164.8530000000001</v>
      </c>
      <c r="S338">
        <v>111648.193</v>
      </c>
      <c r="T338">
        <v>75125.823000000004</v>
      </c>
      <c r="U338">
        <v>41095.769999999997</v>
      </c>
      <c r="V338">
        <v>113973.67200000001</v>
      </c>
      <c r="W338">
        <v>70779.97</v>
      </c>
      <c r="X338">
        <v>13288.706</v>
      </c>
      <c r="Y338">
        <v>414813.52100000001</v>
      </c>
      <c r="Z338">
        <v>88986.062000000005</v>
      </c>
      <c r="AA338">
        <v>13345.834000000001</v>
      </c>
      <c r="AB338">
        <v>121124.575</v>
      </c>
      <c r="AC338">
        <v>15714.974</v>
      </c>
      <c r="AD338">
        <v>7420.3</v>
      </c>
      <c r="AE338">
        <v>199215.66200000001</v>
      </c>
      <c r="AF338">
        <v>111930.838</v>
      </c>
      <c r="AG338">
        <v>2295.261</v>
      </c>
      <c r="AH338">
        <v>891.97900000000004</v>
      </c>
      <c r="AI338">
        <v>20.716999999999999</v>
      </c>
      <c r="AJ338">
        <v>595.41999999999996</v>
      </c>
      <c r="AK338">
        <v>1600.7349999999999</v>
      </c>
      <c r="AL338">
        <v>192.12899999999999</v>
      </c>
      <c r="AM338">
        <v>0</v>
      </c>
      <c r="AN338">
        <v>0</v>
      </c>
    </row>
    <row r="340" spans="1:40" ht="15.75" x14ac:dyDescent="0.25">
      <c r="A340" s="7" t="s">
        <v>607</v>
      </c>
      <c r="E340">
        <f t="shared" ref="E340:AN340" si="0">SUM(E5:E337)-E338</f>
        <v>0</v>
      </c>
      <c r="F340">
        <f t="shared" si="0"/>
        <v>0</v>
      </c>
      <c r="G340">
        <f t="shared" si="0"/>
        <v>0</v>
      </c>
      <c r="H340">
        <f t="shared" si="0"/>
        <v>0</v>
      </c>
      <c r="I340">
        <f t="shared" si="0"/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 t="shared" si="0"/>
        <v>0</v>
      </c>
      <c r="AJ340">
        <f t="shared" si="0"/>
        <v>0</v>
      </c>
      <c r="AK340">
        <f t="shared" si="0"/>
        <v>0</v>
      </c>
      <c r="AL340">
        <f t="shared" si="0"/>
        <v>0</v>
      </c>
      <c r="AM340">
        <f t="shared" si="0"/>
        <v>0</v>
      </c>
      <c r="AN340">
        <f t="shared" si="0"/>
        <v>0</v>
      </c>
    </row>
    <row r="342" spans="1:40" x14ac:dyDescent="0.2">
      <c r="A342" t="s">
        <v>608</v>
      </c>
      <c r="D342">
        <v>1</v>
      </c>
      <c r="E342" s="11">
        <f t="shared" ref="E342:AN342" si="1">SUMIF($D$4:$D$336,$D$342,E4:E336)</f>
        <v>2717.2110000000002</v>
      </c>
      <c r="F342" s="11">
        <f t="shared" si="1"/>
        <v>21713.662</v>
      </c>
      <c r="G342" s="11">
        <f t="shared" si="1"/>
        <v>6755.2990000000009</v>
      </c>
      <c r="H342" s="11">
        <f t="shared" si="1"/>
        <v>14610.638000000001</v>
      </c>
      <c r="I342" s="11">
        <f t="shared" si="1"/>
        <v>357.62600000000003</v>
      </c>
      <c r="J342" s="11">
        <f t="shared" si="1"/>
        <v>2547.1129999999998</v>
      </c>
      <c r="K342" s="11">
        <f t="shared" si="1"/>
        <v>3416.875</v>
      </c>
      <c r="L342" s="11">
        <f t="shared" si="1"/>
        <v>2944.6909999999998</v>
      </c>
      <c r="M342" s="11">
        <f t="shared" si="1"/>
        <v>31776.563000000002</v>
      </c>
      <c r="N342" s="11">
        <f t="shared" si="1"/>
        <v>4195.9719999999998</v>
      </c>
      <c r="O342" s="11">
        <f t="shared" si="1"/>
        <v>685.47800000000007</v>
      </c>
      <c r="P342" s="11">
        <f t="shared" si="1"/>
        <v>671.74699999999996</v>
      </c>
      <c r="Q342" s="11">
        <f t="shared" si="1"/>
        <v>545.84500000000003</v>
      </c>
      <c r="R342" s="11">
        <f t="shared" si="1"/>
        <v>380.46299999999997</v>
      </c>
      <c r="S342" s="11">
        <f>SUMIF($D$4:$D$336,$D$342,S4:S336)</f>
        <v>7691.335</v>
      </c>
      <c r="T342" s="11">
        <f t="shared" si="1"/>
        <v>4218.8460000000005</v>
      </c>
      <c r="U342" s="11">
        <f t="shared" si="1"/>
        <v>1313.923</v>
      </c>
      <c r="V342" s="11">
        <f t="shared" si="1"/>
        <v>8417.14</v>
      </c>
      <c r="W342" s="11">
        <f t="shared" si="1"/>
        <v>11146.212</v>
      </c>
      <c r="X342" s="11">
        <f>SUMIF($D$4:$D$336,$D$342,X4:X336)</f>
        <v>679.00199999999995</v>
      </c>
      <c r="Y342" s="11">
        <f t="shared" si="1"/>
        <v>15904.611000000001</v>
      </c>
      <c r="Z342" s="11">
        <f t="shared" si="1"/>
        <v>8101.1769999999997</v>
      </c>
      <c r="AA342" s="11">
        <f t="shared" si="1"/>
        <v>776.20399999999995</v>
      </c>
      <c r="AB342" s="11">
        <f t="shared" si="1"/>
        <v>24498.183000000001</v>
      </c>
      <c r="AC342" s="11">
        <f t="shared" si="1"/>
        <v>496.88</v>
      </c>
      <c r="AD342" s="11">
        <f t="shared" si="1"/>
        <v>177.15600000000001</v>
      </c>
      <c r="AE342" s="11">
        <f t="shared" si="1"/>
        <v>8691.5410000000011</v>
      </c>
      <c r="AF342" s="11">
        <f t="shared" si="1"/>
        <v>2962.971</v>
      </c>
      <c r="AG342" s="11">
        <f t="shared" si="1"/>
        <v>365.43899999999996</v>
      </c>
      <c r="AH342" s="11">
        <f t="shared" si="1"/>
        <v>243.78900000000002</v>
      </c>
      <c r="AI342" s="11">
        <f t="shared" si="1"/>
        <v>1.367</v>
      </c>
      <c r="AJ342" s="11">
        <f t="shared" si="1"/>
        <v>113.682</v>
      </c>
      <c r="AK342" s="11">
        <f t="shared" si="1"/>
        <v>243.36399999999998</v>
      </c>
      <c r="AL342" s="11">
        <f t="shared" si="1"/>
        <v>39.164000000000001</v>
      </c>
      <c r="AM342" s="11">
        <f t="shared" si="1"/>
        <v>0</v>
      </c>
      <c r="AN342" s="11">
        <f t="shared" si="1"/>
        <v>0</v>
      </c>
    </row>
    <row r="343" spans="1:40" x14ac:dyDescent="0.2">
      <c r="A343" t="s">
        <v>609</v>
      </c>
      <c r="D343">
        <v>2</v>
      </c>
      <c r="E343" s="11">
        <f t="shared" ref="E343:AN343" si="2">SUMIF($D$4:$D$336,$D$343,E4:E336)</f>
        <v>47950.717999999993</v>
      </c>
      <c r="F343" s="11">
        <f t="shared" si="2"/>
        <v>47485.343000000001</v>
      </c>
      <c r="G343" s="11">
        <f t="shared" si="2"/>
        <v>0</v>
      </c>
      <c r="H343" s="11">
        <f t="shared" si="2"/>
        <v>31734.698000000004</v>
      </c>
      <c r="I343" s="11">
        <f t="shared" si="2"/>
        <v>22764.688000000002</v>
      </c>
      <c r="J343" s="11">
        <f t="shared" si="2"/>
        <v>16444.891</v>
      </c>
      <c r="K343" s="11">
        <f t="shared" si="2"/>
        <v>7247.4459999999999</v>
      </c>
      <c r="L343" s="11">
        <f t="shared" si="2"/>
        <v>61819.772000000004</v>
      </c>
      <c r="M343" s="11">
        <f t="shared" si="2"/>
        <v>66077.824999999997</v>
      </c>
      <c r="N343" s="11">
        <f t="shared" si="2"/>
        <v>0</v>
      </c>
      <c r="O343" s="11">
        <f t="shared" si="2"/>
        <v>36218.792999999998</v>
      </c>
      <c r="P343" s="11">
        <f t="shared" si="2"/>
        <v>16038.029</v>
      </c>
      <c r="Q343" s="11">
        <f t="shared" si="2"/>
        <v>4583.01</v>
      </c>
      <c r="R343" s="11">
        <f t="shared" si="2"/>
        <v>920.51199999999994</v>
      </c>
      <c r="S343" s="11">
        <f>SUMIF($D$4:$D$336,$D$343,S4:S336)</f>
        <v>26830.797000000002</v>
      </c>
      <c r="T343" s="11">
        <f t="shared" si="2"/>
        <v>15337.663</v>
      </c>
      <c r="U343" s="11">
        <f t="shared" si="2"/>
        <v>16565.795999999998</v>
      </c>
      <c r="V343" s="11">
        <f t="shared" si="2"/>
        <v>2966.1</v>
      </c>
      <c r="W343" s="11">
        <f t="shared" si="2"/>
        <v>22240.875</v>
      </c>
      <c r="X343" s="11">
        <f>SUMIF($D$4:$D$336,$D$343,X4:X336)</f>
        <v>1151.4359999999999</v>
      </c>
      <c r="Y343" s="11">
        <f t="shared" si="2"/>
        <v>146721.50100000002</v>
      </c>
      <c r="Z343" s="11">
        <f t="shared" si="2"/>
        <v>0</v>
      </c>
      <c r="AA343" s="11">
        <f t="shared" si="2"/>
        <v>2915.9769999999999</v>
      </c>
      <c r="AB343" s="11">
        <f t="shared" si="2"/>
        <v>40691.208000000006</v>
      </c>
      <c r="AC343" s="11">
        <f t="shared" si="2"/>
        <v>6820.81</v>
      </c>
      <c r="AD343" s="11">
        <f t="shared" si="2"/>
        <v>368.483</v>
      </c>
      <c r="AE343" s="11">
        <f t="shared" si="2"/>
        <v>67359.744999999995</v>
      </c>
      <c r="AF343" s="11">
        <f t="shared" si="2"/>
        <v>25360.284</v>
      </c>
      <c r="AG343" s="11">
        <f t="shared" si="2"/>
        <v>688.19</v>
      </c>
      <c r="AH343" s="11">
        <f t="shared" si="2"/>
        <v>293.70299999999997</v>
      </c>
      <c r="AI343" s="11">
        <f t="shared" si="2"/>
        <v>3.76</v>
      </c>
      <c r="AJ343" s="11">
        <f t="shared" si="2"/>
        <v>244.553</v>
      </c>
      <c r="AK343" s="11">
        <f t="shared" si="2"/>
        <v>758.37</v>
      </c>
      <c r="AL343" s="11">
        <f t="shared" si="2"/>
        <v>0</v>
      </c>
      <c r="AM343" s="11">
        <f t="shared" si="2"/>
        <v>0</v>
      </c>
      <c r="AN343" s="11">
        <f t="shared" si="2"/>
        <v>0</v>
      </c>
    </row>
    <row r="344" spans="1:40" x14ac:dyDescent="0.2">
      <c r="A344" t="s">
        <v>610</v>
      </c>
      <c r="D344">
        <v>3</v>
      </c>
      <c r="E344" s="11">
        <f t="shared" ref="E344:AN344" si="3">SUMIF($D$4:$D$336,$D$344,E4:E336)</f>
        <v>49888.590999999993</v>
      </c>
      <c r="F344" s="11">
        <f t="shared" si="3"/>
        <v>0</v>
      </c>
      <c r="G344" s="11">
        <f t="shared" si="3"/>
        <v>0</v>
      </c>
      <c r="H344" s="11">
        <f t="shared" si="3"/>
        <v>24797.027999999998</v>
      </c>
      <c r="I344" s="11">
        <f t="shared" si="3"/>
        <v>0</v>
      </c>
      <c r="J344" s="11">
        <f t="shared" si="3"/>
        <v>18260.054</v>
      </c>
      <c r="K344" s="11">
        <f t="shared" si="3"/>
        <v>5952.7839999999997</v>
      </c>
      <c r="L344" s="11">
        <f t="shared" si="3"/>
        <v>59906.62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11827.344999999999</v>
      </c>
      <c r="Q344" s="11">
        <f t="shared" si="3"/>
        <v>4101.2749999999996</v>
      </c>
      <c r="R344" s="11">
        <f t="shared" si="3"/>
        <v>1246.5720000000001</v>
      </c>
      <c r="S344" s="11">
        <f>SUMIF($D$4:$D$336,$D$344,S4:S336)</f>
        <v>22049.724000000002</v>
      </c>
      <c r="T344" s="11">
        <f t="shared" si="3"/>
        <v>16130.136</v>
      </c>
      <c r="U344" s="11">
        <f t="shared" si="3"/>
        <v>15596.446000000002</v>
      </c>
      <c r="V344" s="11">
        <f t="shared" si="3"/>
        <v>0</v>
      </c>
      <c r="W344" s="11">
        <f t="shared" si="3"/>
        <v>0</v>
      </c>
      <c r="X344" s="11">
        <f>SUMIF($D$4:$D$336,$D$344,X4:X336)</f>
        <v>4755.6689999999999</v>
      </c>
      <c r="Y344" s="11">
        <f t="shared" si="3"/>
        <v>141906.49599999998</v>
      </c>
      <c r="Z344" s="11">
        <f t="shared" si="3"/>
        <v>0</v>
      </c>
      <c r="AA344" s="11">
        <f t="shared" si="3"/>
        <v>2812.7039999999997</v>
      </c>
      <c r="AB344" s="11">
        <f t="shared" si="3"/>
        <v>0</v>
      </c>
      <c r="AC344" s="11">
        <f t="shared" si="3"/>
        <v>6904.6200000000008</v>
      </c>
      <c r="AD344" s="11">
        <f t="shared" si="3"/>
        <v>0</v>
      </c>
      <c r="AE344" s="11">
        <f t="shared" si="3"/>
        <v>46521.991999999998</v>
      </c>
      <c r="AF344" s="11">
        <f t="shared" si="3"/>
        <v>27212.777999999998</v>
      </c>
      <c r="AG344" s="11">
        <f t="shared" si="3"/>
        <v>0</v>
      </c>
      <c r="AH344" s="11">
        <f t="shared" si="3"/>
        <v>0</v>
      </c>
      <c r="AI344" s="11">
        <f t="shared" si="3"/>
        <v>0</v>
      </c>
      <c r="AJ344" s="11">
        <f t="shared" si="3"/>
        <v>0</v>
      </c>
      <c r="AK344" s="11">
        <f t="shared" si="3"/>
        <v>0</v>
      </c>
      <c r="AL344" s="11">
        <f t="shared" si="3"/>
        <v>0</v>
      </c>
      <c r="AM344" s="11">
        <f t="shared" si="3"/>
        <v>0</v>
      </c>
      <c r="AN344" s="11">
        <f t="shared" si="3"/>
        <v>0</v>
      </c>
    </row>
    <row r="345" spans="1:40" x14ac:dyDescent="0.2">
      <c r="A345" t="s">
        <v>611</v>
      </c>
      <c r="B345">
        <v>7</v>
      </c>
      <c r="D345">
        <v>4</v>
      </c>
      <c r="E345" s="11">
        <f t="shared" ref="E345:AN345" si="4">SUMIF($D$4:$D$336,$D$345,E4:E336)</f>
        <v>12107.241</v>
      </c>
      <c r="F345" s="11">
        <f t="shared" si="4"/>
        <v>72284.554000000004</v>
      </c>
      <c r="G345" s="11">
        <f t="shared" si="4"/>
        <v>75135.940999999992</v>
      </c>
      <c r="H345" s="11">
        <f t="shared" si="4"/>
        <v>59506.115999999995</v>
      </c>
      <c r="I345" s="11">
        <f t="shared" si="4"/>
        <v>0</v>
      </c>
      <c r="J345" s="11">
        <f t="shared" si="4"/>
        <v>18530.237000000001</v>
      </c>
      <c r="K345" s="11">
        <f t="shared" si="4"/>
        <v>17331.222000000002</v>
      </c>
      <c r="L345" s="11">
        <f t="shared" si="4"/>
        <v>14757.262000000001</v>
      </c>
      <c r="M345" s="11">
        <f t="shared" si="4"/>
        <v>104855.857</v>
      </c>
      <c r="N345" s="11">
        <f t="shared" si="4"/>
        <v>96130.812000000005</v>
      </c>
      <c r="O345" s="11">
        <f t="shared" si="4"/>
        <v>0</v>
      </c>
      <c r="P345" s="11">
        <f t="shared" si="4"/>
        <v>9882.6269999999986</v>
      </c>
      <c r="Q345" s="11">
        <f t="shared" si="4"/>
        <v>1471.6889999999999</v>
      </c>
      <c r="R345" s="11">
        <f t="shared" si="4"/>
        <v>3067.6210000000001</v>
      </c>
      <c r="S345" s="11">
        <f>SUMIF($D$4:$D$336,$D$345,S4:S336)</f>
        <v>50585.321999999993</v>
      </c>
      <c r="T345" s="11">
        <f t="shared" si="4"/>
        <v>35721.519</v>
      </c>
      <c r="U345" s="11">
        <f t="shared" si="4"/>
        <v>6096.1670000000004</v>
      </c>
      <c r="V345" s="11">
        <f t="shared" si="4"/>
        <v>102055.952</v>
      </c>
      <c r="W345" s="11">
        <f t="shared" si="4"/>
        <v>37482.952000000005</v>
      </c>
      <c r="X345" s="11">
        <f>SUMIF($D$4:$D$336,$D$345,X4:X336)</f>
        <v>6707.98</v>
      </c>
      <c r="Y345" s="11">
        <f t="shared" si="4"/>
        <v>108508.31600000001</v>
      </c>
      <c r="Z345" s="11">
        <f t="shared" si="4"/>
        <v>80898.478999999992</v>
      </c>
      <c r="AA345" s="11">
        <f t="shared" si="4"/>
        <v>6790.2449999999999</v>
      </c>
      <c r="AB345" s="11">
        <f t="shared" si="4"/>
        <v>55941.229999999996</v>
      </c>
      <c r="AC345" s="11">
        <f t="shared" si="4"/>
        <v>1316.204</v>
      </c>
      <c r="AD345" s="11">
        <f t="shared" si="4"/>
        <v>6877.2349999999997</v>
      </c>
      <c r="AE345" s="11">
        <f t="shared" si="4"/>
        <v>76643.965000000011</v>
      </c>
      <c r="AF345" s="11">
        <f t="shared" si="4"/>
        <v>53969.904000000002</v>
      </c>
      <c r="AG345" s="11">
        <f t="shared" si="4"/>
        <v>1242.5840000000001</v>
      </c>
      <c r="AH345" s="11">
        <f t="shared" si="4"/>
        <v>354.70299999999997</v>
      </c>
      <c r="AI345" s="11">
        <f t="shared" si="4"/>
        <v>15.598000000000001</v>
      </c>
      <c r="AJ345" s="11">
        <f t="shared" si="4"/>
        <v>237.404</v>
      </c>
      <c r="AK345" s="11">
        <f t="shared" si="4"/>
        <v>602.83000000000004</v>
      </c>
      <c r="AL345" s="11">
        <f t="shared" si="4"/>
        <v>156.79300000000001</v>
      </c>
      <c r="AM345" s="11">
        <f t="shared" si="4"/>
        <v>0</v>
      </c>
      <c r="AN345" s="11">
        <f t="shared" si="4"/>
        <v>0</v>
      </c>
    </row>
    <row r="346" spans="1:40" x14ac:dyDescent="0.2">
      <c r="A346" t="s">
        <v>612</v>
      </c>
      <c r="D346">
        <v>5</v>
      </c>
      <c r="E346" s="11">
        <f t="shared" ref="E346:AN346" si="5">SUMIF($D$4:$D$336,$D$346,E4:E336)</f>
        <v>7086.7749999999996</v>
      </c>
      <c r="F346" s="11">
        <f t="shared" si="5"/>
        <v>0</v>
      </c>
      <c r="G346" s="11">
        <f t="shared" si="5"/>
        <v>0</v>
      </c>
      <c r="H346" s="11">
        <f t="shared" si="5"/>
        <v>3659.9029999999998</v>
      </c>
      <c r="I346" s="11">
        <f t="shared" si="5"/>
        <v>0</v>
      </c>
      <c r="J346" s="11">
        <f t="shared" si="5"/>
        <v>0</v>
      </c>
      <c r="K346" s="11">
        <f t="shared" si="5"/>
        <v>98.897000000000006</v>
      </c>
      <c r="L346" s="11">
        <f t="shared" si="5"/>
        <v>10728.168</v>
      </c>
      <c r="M346" s="11">
        <f t="shared" si="5"/>
        <v>853.96699999999998</v>
      </c>
      <c r="N346" s="11">
        <f t="shared" si="5"/>
        <v>2313.09</v>
      </c>
      <c r="O346" s="11">
        <f t="shared" si="5"/>
        <v>1524.7650000000001</v>
      </c>
      <c r="P346" s="11">
        <f t="shared" si="5"/>
        <v>1388.74</v>
      </c>
      <c r="Q346" s="11">
        <f t="shared" si="5"/>
        <v>229.32499999999999</v>
      </c>
      <c r="R346" s="11">
        <f t="shared" si="5"/>
        <v>479.27600000000001</v>
      </c>
      <c r="S346" s="11">
        <f>SUMIF($D$4:$D$336,$D$346,S4:S336)</f>
        <v>4541.9260000000004</v>
      </c>
      <c r="T346" s="11">
        <f t="shared" si="5"/>
        <v>3519.7890000000002</v>
      </c>
      <c r="U346" s="11">
        <f t="shared" si="5"/>
        <v>1344.692</v>
      </c>
      <c r="V346" s="11">
        <f t="shared" si="5"/>
        <v>615.79200000000003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946.74699999999996</v>
      </c>
      <c r="AG346" s="11">
        <f t="shared" si="5"/>
        <v>0</v>
      </c>
      <c r="AH346" s="11">
        <f t="shared" si="5"/>
        <v>0</v>
      </c>
      <c r="AI346" s="11">
        <f t="shared" si="5"/>
        <v>0</v>
      </c>
      <c r="AJ346" s="11">
        <f t="shared" si="5"/>
        <v>0</v>
      </c>
      <c r="AK346" s="11">
        <f t="shared" si="5"/>
        <v>0</v>
      </c>
      <c r="AL346" s="11">
        <f t="shared" si="5"/>
        <v>0</v>
      </c>
      <c r="AM346" s="11">
        <f t="shared" si="5"/>
        <v>0</v>
      </c>
      <c r="AN346" s="11">
        <f t="shared" si="5"/>
        <v>0</v>
      </c>
    </row>
    <row r="347" spans="1:40" x14ac:dyDescent="0.2">
      <c r="A347" t="s">
        <v>613</v>
      </c>
      <c r="B347">
        <v>7</v>
      </c>
      <c r="D347">
        <v>6</v>
      </c>
      <c r="E347" s="11">
        <f t="shared" ref="E347:AN347" si="6">SUMIF($D$4:$D$336,$D$347,E4:E336)+SUMIF($D$4:$D$336,$B$347,E4:E336)</f>
        <v>1874.5450000000001</v>
      </c>
      <c r="F347" s="11">
        <f t="shared" si="6"/>
        <v>695.39</v>
      </c>
      <c r="G347" s="11">
        <f t="shared" si="6"/>
        <v>848.35599999999999</v>
      </c>
      <c r="H347" s="11">
        <f t="shared" si="6"/>
        <v>328.38199999999995</v>
      </c>
      <c r="I347" s="11">
        <f t="shared" si="6"/>
        <v>-9.69</v>
      </c>
      <c r="J347" s="11">
        <f t="shared" si="6"/>
        <v>171.01799999999997</v>
      </c>
      <c r="K347" s="11">
        <f t="shared" si="6"/>
        <v>0.91499999999999915</v>
      </c>
      <c r="L347" s="11">
        <f t="shared" si="6"/>
        <v>2385.6370000000002</v>
      </c>
      <c r="M347" s="11">
        <f t="shared" si="6"/>
        <v>-98.217999999999989</v>
      </c>
      <c r="N347" s="11">
        <f t="shared" si="6"/>
        <v>37.198</v>
      </c>
      <c r="O347" s="11">
        <f t="shared" si="6"/>
        <v>-12.92</v>
      </c>
      <c r="P347" s="11">
        <f t="shared" si="6"/>
        <v>-7.9899999999999993</v>
      </c>
      <c r="Q347" s="11">
        <f t="shared" si="6"/>
        <v>114.23100000000001</v>
      </c>
      <c r="R347" s="11">
        <f t="shared" si="6"/>
        <v>70.408999999999992</v>
      </c>
      <c r="S347" s="11">
        <f>SUMIF($D$4:$D$336,$D$347,S4:S336)+SUMIF($D$4:$D$336,$B$347,S4:S336)</f>
        <v>-50.911000000000001</v>
      </c>
      <c r="T347" s="11">
        <f t="shared" si="6"/>
        <v>197.86999999999998</v>
      </c>
      <c r="U347" s="11">
        <f t="shared" si="6"/>
        <v>178.74599999999998</v>
      </c>
      <c r="V347" s="11">
        <f t="shared" si="6"/>
        <v>-81.312000000000012</v>
      </c>
      <c r="W347" s="11">
        <f t="shared" si="6"/>
        <v>-90.069000000000003</v>
      </c>
      <c r="X347" s="11">
        <f>SUMIF($D$4:$D$336,$D$347,X4:X336)+SUMIF($D$4:$D$336,$B$347,X4:X336)</f>
        <v>-5.3809999999999993</v>
      </c>
      <c r="Y347" s="11">
        <f t="shared" si="6"/>
        <v>1772.5969999999998</v>
      </c>
      <c r="Z347" s="11">
        <f t="shared" si="6"/>
        <v>-13.593999999999999</v>
      </c>
      <c r="AA347" s="11">
        <f t="shared" si="6"/>
        <v>50.704000000000008</v>
      </c>
      <c r="AB347" s="11">
        <f t="shared" si="6"/>
        <v>-6.0460000000000003</v>
      </c>
      <c r="AC347" s="11">
        <f t="shared" si="6"/>
        <v>176.46</v>
      </c>
      <c r="AD347" s="11">
        <f t="shared" si="6"/>
        <v>-2.5739999999999998</v>
      </c>
      <c r="AE347" s="11">
        <f t="shared" si="6"/>
        <v>-1.5809999999999995</v>
      </c>
      <c r="AF347" s="11">
        <f t="shared" si="6"/>
        <v>1478.1540000000002</v>
      </c>
      <c r="AG347" s="11">
        <f t="shared" si="6"/>
        <v>-0.95199999999999996</v>
      </c>
      <c r="AH347" s="11">
        <f t="shared" si="6"/>
        <v>-0.216</v>
      </c>
      <c r="AI347" s="11">
        <f t="shared" si="6"/>
        <v>-8.0000000000000002E-3</v>
      </c>
      <c r="AJ347" s="11">
        <f t="shared" si="6"/>
        <v>-0.219</v>
      </c>
      <c r="AK347" s="11">
        <f t="shared" si="6"/>
        <v>-3.8290000000000002</v>
      </c>
      <c r="AL347" s="11">
        <f t="shared" si="6"/>
        <v>-3.8279999999999998</v>
      </c>
      <c r="AM347" s="11">
        <f t="shared" si="6"/>
        <v>0</v>
      </c>
      <c r="AN347" s="11">
        <f t="shared" si="6"/>
        <v>0</v>
      </c>
    </row>
    <row r="348" spans="1:40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</row>
    <row r="349" spans="1:40" x14ac:dyDescent="0.2">
      <c r="E349">
        <f t="shared" ref="E349:AN349" si="7">SUM(E342:E348)</f>
        <v>121625.08099999998</v>
      </c>
      <c r="F349">
        <f t="shared" si="7"/>
        <v>142178.94900000002</v>
      </c>
      <c r="G349">
        <f t="shared" si="7"/>
        <v>82739.59599999999</v>
      </c>
      <c r="H349">
        <f t="shared" si="7"/>
        <v>134636.76500000001</v>
      </c>
      <c r="I349">
        <f t="shared" si="7"/>
        <v>23112.624000000003</v>
      </c>
      <c r="J349">
        <f t="shared" si="7"/>
        <v>55953.313000000002</v>
      </c>
      <c r="K349">
        <f t="shared" si="7"/>
        <v>34048.139000000003</v>
      </c>
      <c r="L349">
        <f t="shared" si="7"/>
        <v>152542.15</v>
      </c>
      <c r="M349">
        <f t="shared" si="7"/>
        <v>203465.99400000001</v>
      </c>
      <c r="N349">
        <f t="shared" si="7"/>
        <v>102677.072</v>
      </c>
      <c r="O349">
        <f t="shared" si="7"/>
        <v>38416.116000000002</v>
      </c>
      <c r="P349">
        <f t="shared" si="7"/>
        <v>39800.498</v>
      </c>
      <c r="Q349">
        <f t="shared" si="7"/>
        <v>11045.375000000002</v>
      </c>
      <c r="R349">
        <f t="shared" si="7"/>
        <v>6164.8529999999992</v>
      </c>
      <c r="S349">
        <f>SUM(S342:S348)</f>
        <v>111648.19300000001</v>
      </c>
      <c r="T349">
        <f t="shared" si="7"/>
        <v>75125.823000000004</v>
      </c>
      <c r="U349">
        <f t="shared" si="7"/>
        <v>41095.770000000004</v>
      </c>
      <c r="V349">
        <f t="shared" si="7"/>
        <v>113973.67200000001</v>
      </c>
      <c r="W349">
        <f t="shared" si="7"/>
        <v>70779.97</v>
      </c>
      <c r="X349">
        <f>SUM(X342:X348)</f>
        <v>13288.706</v>
      </c>
      <c r="Y349">
        <f t="shared" si="7"/>
        <v>414813.52100000001</v>
      </c>
      <c r="Z349">
        <f t="shared" si="7"/>
        <v>88986.061999999991</v>
      </c>
      <c r="AA349">
        <f t="shared" si="7"/>
        <v>13345.833999999999</v>
      </c>
      <c r="AB349">
        <f t="shared" si="7"/>
        <v>121124.575</v>
      </c>
      <c r="AC349">
        <f t="shared" si="7"/>
        <v>15714.974</v>
      </c>
      <c r="AD349">
        <f t="shared" si="7"/>
        <v>7420.3</v>
      </c>
      <c r="AE349">
        <f t="shared" si="7"/>
        <v>199215.66200000001</v>
      </c>
      <c r="AF349">
        <f t="shared" si="7"/>
        <v>111930.838</v>
      </c>
      <c r="AG349">
        <f t="shared" si="7"/>
        <v>2295.2609999999995</v>
      </c>
      <c r="AH349">
        <f t="shared" si="7"/>
        <v>891.97899999999993</v>
      </c>
      <c r="AI349">
        <f t="shared" si="7"/>
        <v>20.717000000000002</v>
      </c>
      <c r="AJ349">
        <f t="shared" si="7"/>
        <v>595.41999999999996</v>
      </c>
      <c r="AK349">
        <f t="shared" si="7"/>
        <v>1600.7349999999999</v>
      </c>
      <c r="AL349">
        <f t="shared" si="7"/>
        <v>192.12899999999999</v>
      </c>
      <c r="AM349">
        <f t="shared" si="7"/>
        <v>0</v>
      </c>
      <c r="AN349">
        <f t="shared" si="7"/>
        <v>0</v>
      </c>
    </row>
    <row r="350" spans="1:40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</row>
    <row r="351" spans="1:40" x14ac:dyDescent="0.2">
      <c r="A351" s="9"/>
      <c r="B351" s="9"/>
      <c r="C351" s="9"/>
      <c r="D351" s="9"/>
      <c r="E351" s="9">
        <f t="shared" ref="E351:AN351" si="8">E349-E337</f>
        <v>121625.08099999998</v>
      </c>
      <c r="F351" s="9">
        <f t="shared" si="8"/>
        <v>142178.94900000002</v>
      </c>
      <c r="G351" s="9">
        <f t="shared" si="8"/>
        <v>82739.59599999999</v>
      </c>
      <c r="H351" s="9">
        <f t="shared" si="8"/>
        <v>134636.76500000001</v>
      </c>
      <c r="I351" s="9">
        <f t="shared" si="8"/>
        <v>23112.624000000003</v>
      </c>
      <c r="J351" s="9">
        <f t="shared" si="8"/>
        <v>55953.313000000002</v>
      </c>
      <c r="K351" s="9">
        <f t="shared" si="8"/>
        <v>34048.139000000003</v>
      </c>
      <c r="L351" s="9">
        <f t="shared" si="8"/>
        <v>152542.15</v>
      </c>
      <c r="M351" s="9">
        <f t="shared" si="8"/>
        <v>203465.99400000001</v>
      </c>
      <c r="N351" s="9">
        <f t="shared" si="8"/>
        <v>102677.072</v>
      </c>
      <c r="O351" s="9">
        <f t="shared" si="8"/>
        <v>38416.116000000002</v>
      </c>
      <c r="P351" s="9">
        <f t="shared" si="8"/>
        <v>39800.498</v>
      </c>
      <c r="Q351" s="9">
        <f t="shared" si="8"/>
        <v>11045.375000000002</v>
      </c>
      <c r="R351" s="9">
        <f t="shared" si="8"/>
        <v>6164.8529999999992</v>
      </c>
      <c r="S351" s="9">
        <f>S349-S337</f>
        <v>111648.19300000001</v>
      </c>
      <c r="T351" s="9">
        <f t="shared" si="8"/>
        <v>75125.823000000004</v>
      </c>
      <c r="U351" s="9">
        <f t="shared" si="8"/>
        <v>41095.770000000004</v>
      </c>
      <c r="V351" s="9">
        <f t="shared" si="8"/>
        <v>113973.67200000001</v>
      </c>
      <c r="W351" s="9">
        <f t="shared" si="8"/>
        <v>70779.97</v>
      </c>
      <c r="X351" s="9">
        <f>X349-X337</f>
        <v>13288.706</v>
      </c>
      <c r="Y351" s="9">
        <f t="shared" si="8"/>
        <v>414813.52100000001</v>
      </c>
      <c r="Z351" s="9">
        <f t="shared" si="8"/>
        <v>88986.061999999991</v>
      </c>
      <c r="AA351" s="9">
        <f t="shared" si="8"/>
        <v>13345.833999999999</v>
      </c>
      <c r="AB351" s="9">
        <f t="shared" si="8"/>
        <v>121124.575</v>
      </c>
      <c r="AC351" s="9">
        <f t="shared" si="8"/>
        <v>15714.974</v>
      </c>
      <c r="AD351" s="9">
        <f t="shared" si="8"/>
        <v>7420.3</v>
      </c>
      <c r="AE351" s="9">
        <f t="shared" si="8"/>
        <v>199215.66200000001</v>
      </c>
      <c r="AF351" s="9">
        <f t="shared" si="8"/>
        <v>111930.838</v>
      </c>
      <c r="AG351" s="9">
        <f t="shared" si="8"/>
        <v>2295.2609999999995</v>
      </c>
      <c r="AH351" s="9">
        <f t="shared" si="8"/>
        <v>891.97899999999993</v>
      </c>
      <c r="AI351" s="9">
        <f t="shared" si="8"/>
        <v>20.717000000000002</v>
      </c>
      <c r="AJ351" s="9">
        <f t="shared" si="8"/>
        <v>595.41999999999996</v>
      </c>
      <c r="AK351" s="9">
        <f t="shared" si="8"/>
        <v>1600.7349999999999</v>
      </c>
      <c r="AL351" s="9">
        <f t="shared" si="8"/>
        <v>192.12899999999999</v>
      </c>
      <c r="AM351" s="9">
        <f t="shared" si="8"/>
        <v>0</v>
      </c>
      <c r="AN351" s="9">
        <f t="shared" si="8"/>
        <v>0</v>
      </c>
    </row>
    <row r="352" spans="1:40" x14ac:dyDescent="0.2">
      <c r="E352" s="12">
        <f t="shared" ref="E352:AN352" si="9">E2</f>
        <v>1078</v>
      </c>
      <c r="F352" s="12">
        <f t="shared" si="9"/>
        <v>1536</v>
      </c>
      <c r="G352" s="12">
        <f t="shared" si="9"/>
        <v>1079</v>
      </c>
      <c r="H352" s="12">
        <f t="shared" si="9"/>
        <v>7232</v>
      </c>
      <c r="I352" s="12">
        <f t="shared" si="9"/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14919</v>
      </c>
      <c r="AH352" s="12">
        <f t="shared" si="9"/>
        <v>14920</v>
      </c>
      <c r="AI352" s="12">
        <f t="shared" si="9"/>
        <v>14921</v>
      </c>
      <c r="AJ352" s="12">
        <f t="shared" si="9"/>
        <v>14922</v>
      </c>
      <c r="AK352" s="12">
        <f t="shared" si="9"/>
        <v>14923</v>
      </c>
      <c r="AL352" s="12">
        <f t="shared" si="9"/>
        <v>14924</v>
      </c>
      <c r="AM352" s="12">
        <f t="shared" si="9"/>
        <v>14331</v>
      </c>
      <c r="AN352" s="12">
        <f t="shared" si="9"/>
        <v>14332</v>
      </c>
    </row>
    <row r="353" spans="1:40" x14ac:dyDescent="0.2">
      <c r="A353" t="s">
        <v>608</v>
      </c>
      <c r="E353" s="13">
        <f t="shared" ref="E353:AN353" si="10">E342/E349</f>
        <v>2.2340877207720017E-2</v>
      </c>
      <c r="F353" s="13">
        <f t="shared" si="10"/>
        <v>0.15272065346326338</v>
      </c>
      <c r="G353" s="13">
        <f t="shared" si="10"/>
        <v>8.164529834059138E-2</v>
      </c>
      <c r="H353" s="13">
        <f t="shared" si="10"/>
        <v>0.10851893240304755</v>
      </c>
      <c r="I353" s="13">
        <f t="shared" si="10"/>
        <v>1.5473189024318485E-2</v>
      </c>
      <c r="J353" s="13">
        <f t="shared" si="10"/>
        <v>4.5522112336761893E-2</v>
      </c>
      <c r="K353" s="13">
        <f t="shared" si="10"/>
        <v>0.1003542366882372</v>
      </c>
      <c r="L353" s="13">
        <f t="shared" si="10"/>
        <v>1.9304113649899389E-2</v>
      </c>
      <c r="M353" s="13">
        <f t="shared" si="10"/>
        <v>0.1561762846719241</v>
      </c>
      <c r="N353" s="13">
        <f t="shared" si="10"/>
        <v>4.0865715376067598E-2</v>
      </c>
      <c r="O353" s="13">
        <f t="shared" si="10"/>
        <v>1.7843500889053961E-2</v>
      </c>
      <c r="P353" s="13">
        <f t="shared" si="10"/>
        <v>1.6877854141423055E-2</v>
      </c>
      <c r="Q353" s="13">
        <f t="shared" si="10"/>
        <v>4.9418421737605099E-2</v>
      </c>
      <c r="R353" s="13">
        <f t="shared" si="10"/>
        <v>6.1714853541519968E-2</v>
      </c>
      <c r="S353" s="13">
        <f>S342/S349</f>
        <v>6.8889023577837924E-2</v>
      </c>
      <c r="T353" s="13">
        <f t="shared" si="10"/>
        <v>5.6157068655341057E-2</v>
      </c>
      <c r="U353" s="13">
        <f t="shared" si="10"/>
        <v>3.1972220011937967E-2</v>
      </c>
      <c r="V353" s="13">
        <f t="shared" si="10"/>
        <v>7.3851617240164022E-2</v>
      </c>
      <c r="W353" s="13">
        <f t="shared" si="10"/>
        <v>0.15747692461581997</v>
      </c>
      <c r="X353" s="13">
        <f>X342/X349</f>
        <v>5.1096171440620328E-2</v>
      </c>
      <c r="Y353" s="13">
        <f t="shared" si="10"/>
        <v>3.8341592534540357E-2</v>
      </c>
      <c r="Z353" s="13">
        <f t="shared" si="10"/>
        <v>9.1038717951132622E-2</v>
      </c>
      <c r="AA353" s="13">
        <f t="shared" si="10"/>
        <v>5.8160771368803182E-2</v>
      </c>
      <c r="AB353" s="13">
        <f t="shared" si="10"/>
        <v>0.20225609047544646</v>
      </c>
      <c r="AC353" s="13">
        <f t="shared" si="10"/>
        <v>3.1618251484221357E-2</v>
      </c>
      <c r="AD353" s="13">
        <f t="shared" si="10"/>
        <v>2.3874506421573252E-2</v>
      </c>
      <c r="AE353" s="13">
        <f t="shared" si="10"/>
        <v>4.3628803642958555E-2</v>
      </c>
      <c r="AF353" s="13">
        <f t="shared" si="10"/>
        <v>2.6471444804156651E-2</v>
      </c>
      <c r="AG353" s="13">
        <f t="shared" si="10"/>
        <v>0.15921457298320324</v>
      </c>
      <c r="AH353" s="13">
        <f t="shared" si="10"/>
        <v>0.27331248829849136</v>
      </c>
      <c r="AI353" s="13">
        <f t="shared" si="10"/>
        <v>6.5984457209055353E-2</v>
      </c>
      <c r="AJ353" s="13">
        <f t="shared" si="10"/>
        <v>0.19092741258271473</v>
      </c>
      <c r="AK353" s="13">
        <f t="shared" si="10"/>
        <v>0.15203265999681395</v>
      </c>
      <c r="AL353" s="13">
        <f t="shared" si="10"/>
        <v>0.20384221018170084</v>
      </c>
      <c r="AM353" s="13" t="e">
        <f t="shared" si="10"/>
        <v>#DIV/0!</v>
      </c>
      <c r="AN353" s="13" t="e">
        <f t="shared" si="10"/>
        <v>#DIV/0!</v>
      </c>
    </row>
    <row r="354" spans="1:40" x14ac:dyDescent="0.2">
      <c r="A354" t="s">
        <v>609</v>
      </c>
      <c r="E354" s="13">
        <f t="shared" ref="E354:AN354" si="11">E343/E349</f>
        <v>0.39425024514474938</v>
      </c>
      <c r="F354" s="13">
        <f t="shared" si="11"/>
        <v>0.33398293723496292</v>
      </c>
      <c r="G354" s="13">
        <f t="shared" si="11"/>
        <v>0</v>
      </c>
      <c r="H354" s="13">
        <f t="shared" si="11"/>
        <v>0.23570603467782369</v>
      </c>
      <c r="I354" s="13">
        <f t="shared" si="11"/>
        <v>0.98494606237699356</v>
      </c>
      <c r="J354" s="13">
        <f t="shared" si="11"/>
        <v>0.29390379440087844</v>
      </c>
      <c r="K354" s="13">
        <f t="shared" si="11"/>
        <v>0.21285879971295932</v>
      </c>
      <c r="L354" s="13">
        <f t="shared" si="11"/>
        <v>0.40526354191284186</v>
      </c>
      <c r="M354" s="13">
        <f t="shared" si="11"/>
        <v>0.32476102615948688</v>
      </c>
      <c r="N354" s="13">
        <f t="shared" si="11"/>
        <v>0</v>
      </c>
      <c r="O354" s="13">
        <f t="shared" si="11"/>
        <v>0.94280205213874291</v>
      </c>
      <c r="P354" s="13">
        <f t="shared" si="11"/>
        <v>0.40296051069511746</v>
      </c>
      <c r="Q354" s="13">
        <f t="shared" si="11"/>
        <v>0.41492570419745817</v>
      </c>
      <c r="R354" s="13">
        <f t="shared" si="11"/>
        <v>0.14931613130110322</v>
      </c>
      <c r="S354" s="13">
        <f>S343/S349</f>
        <v>0.24031555083027631</v>
      </c>
      <c r="T354" s="13">
        <f t="shared" si="11"/>
        <v>0.20415966690973888</v>
      </c>
      <c r="U354" s="13">
        <f t="shared" si="11"/>
        <v>0.40310221708949601</v>
      </c>
      <c r="V354" s="13">
        <f t="shared" si="11"/>
        <v>2.6024431326561102E-2</v>
      </c>
      <c r="W354" s="13">
        <f t="shared" si="11"/>
        <v>0.31422554996844448</v>
      </c>
      <c r="X354" s="13">
        <f>X343/X349</f>
        <v>8.6647714231919942E-2</v>
      </c>
      <c r="Y354" s="13">
        <f t="shared" si="11"/>
        <v>0.35370472169348599</v>
      </c>
      <c r="Z354" s="13">
        <f t="shared" si="11"/>
        <v>0</v>
      </c>
      <c r="AA354" s="13">
        <f t="shared" si="11"/>
        <v>0.21849342648799619</v>
      </c>
      <c r="AB354" s="13">
        <f t="shared" si="11"/>
        <v>0.33594510445134695</v>
      </c>
      <c r="AC354" s="13">
        <f t="shared" si="11"/>
        <v>0.43403253482951992</v>
      </c>
      <c r="AD354" s="13">
        <f t="shared" si="11"/>
        <v>4.965877390402005E-2</v>
      </c>
      <c r="AE354" s="13">
        <f t="shared" si="11"/>
        <v>0.33812474543291676</v>
      </c>
      <c r="AF354" s="13">
        <f t="shared" si="11"/>
        <v>0.22657101879287278</v>
      </c>
      <c r="AG354" s="13">
        <f t="shared" si="11"/>
        <v>0.29983082533968913</v>
      </c>
      <c r="AH354" s="13">
        <f t="shared" si="11"/>
        <v>0.32927120481535999</v>
      </c>
      <c r="AI354" s="13">
        <f t="shared" si="11"/>
        <v>0.18149345947772358</v>
      </c>
      <c r="AJ354" s="13">
        <f t="shared" si="11"/>
        <v>0.4107235228914044</v>
      </c>
      <c r="AK354" s="13">
        <f t="shared" si="11"/>
        <v>0.47376361483943319</v>
      </c>
      <c r="AL354" s="13">
        <f t="shared" si="11"/>
        <v>0</v>
      </c>
      <c r="AM354" s="13" t="e">
        <f t="shared" si="11"/>
        <v>#DIV/0!</v>
      </c>
      <c r="AN354" s="13" t="e">
        <f t="shared" si="11"/>
        <v>#DIV/0!</v>
      </c>
    </row>
    <row r="355" spans="1:40" x14ac:dyDescent="0.2">
      <c r="A355" t="s">
        <v>610</v>
      </c>
      <c r="E355" s="13">
        <f t="shared" ref="E355:AN355" si="12">E344/E349</f>
        <v>0.41018341438966854</v>
      </c>
      <c r="F355" s="13">
        <f t="shared" si="12"/>
        <v>0</v>
      </c>
      <c r="G355" s="13">
        <f t="shared" si="12"/>
        <v>0</v>
      </c>
      <c r="H355" s="13">
        <f t="shared" si="12"/>
        <v>0.18417724163232826</v>
      </c>
      <c r="I355" s="13">
        <f t="shared" si="12"/>
        <v>0</v>
      </c>
      <c r="J355" s="13">
        <f t="shared" si="12"/>
        <v>0.32634446507215759</v>
      </c>
      <c r="K355" s="13">
        <f t="shared" si="12"/>
        <v>0.17483434263470315</v>
      </c>
      <c r="L355" s="13">
        <f t="shared" si="12"/>
        <v>0.39272174936566717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0.29716575405664519</v>
      </c>
      <c r="Q355" s="13">
        <f t="shared" si="12"/>
        <v>0.37131152179079469</v>
      </c>
      <c r="R355" s="13">
        <f t="shared" si="12"/>
        <v>0.20220628131765678</v>
      </c>
      <c r="S355" s="13">
        <f>S344/S349</f>
        <v>0.1974928873233085</v>
      </c>
      <c r="T355" s="13">
        <f t="shared" si="12"/>
        <v>0.21470827680649834</v>
      </c>
      <c r="U355" s="13">
        <f t="shared" si="12"/>
        <v>0.37951463131120305</v>
      </c>
      <c r="V355" s="13">
        <f t="shared" si="12"/>
        <v>0</v>
      </c>
      <c r="W355" s="13">
        <f t="shared" si="12"/>
        <v>0</v>
      </c>
      <c r="X355" s="13">
        <f>X344/X349</f>
        <v>0.35787299380391135</v>
      </c>
      <c r="Y355" s="13">
        <f t="shared" si="12"/>
        <v>0.34209708414977141</v>
      </c>
      <c r="Z355" s="13">
        <f t="shared" si="12"/>
        <v>0</v>
      </c>
      <c r="AA355" s="13">
        <f t="shared" si="12"/>
        <v>0.21075520645618701</v>
      </c>
      <c r="AB355" s="13">
        <f t="shared" si="12"/>
        <v>0</v>
      </c>
      <c r="AC355" s="13">
        <f t="shared" si="12"/>
        <v>0.43936566487478762</v>
      </c>
      <c r="AD355" s="13">
        <f t="shared" si="12"/>
        <v>0</v>
      </c>
      <c r="AE355" s="13">
        <f t="shared" si="12"/>
        <v>0.23352577569930216</v>
      </c>
      <c r="AF355" s="13">
        <f t="shared" si="12"/>
        <v>0.24312136392653469</v>
      </c>
      <c r="AG355" s="13">
        <f t="shared" si="12"/>
        <v>0</v>
      </c>
      <c r="AH355" s="13">
        <f t="shared" si="12"/>
        <v>0</v>
      </c>
      <c r="AI355" s="13">
        <f t="shared" si="12"/>
        <v>0</v>
      </c>
      <c r="AJ355" s="13">
        <f t="shared" si="12"/>
        <v>0</v>
      </c>
      <c r="AK355" s="13">
        <f t="shared" si="12"/>
        <v>0</v>
      </c>
      <c r="AL355" s="13">
        <f t="shared" si="12"/>
        <v>0</v>
      </c>
      <c r="AM355" s="13" t="e">
        <f t="shared" si="12"/>
        <v>#DIV/0!</v>
      </c>
      <c r="AN355" s="13" t="e">
        <f t="shared" si="12"/>
        <v>#DIV/0!</v>
      </c>
    </row>
    <row r="356" spans="1:40" x14ac:dyDescent="0.2">
      <c r="A356" t="s">
        <v>611</v>
      </c>
      <c r="E356" s="13">
        <f t="shared" ref="E356:AN356" si="13">E345/E349</f>
        <v>9.9545594547229957E-2</v>
      </c>
      <c r="F356" s="13">
        <f t="shared" si="13"/>
        <v>0.50840546022041555</v>
      </c>
      <c r="G356" s="13">
        <f t="shared" si="13"/>
        <v>0.90810137627454701</v>
      </c>
      <c r="H356" s="13">
        <f t="shared" si="13"/>
        <v>0.44197523611028522</v>
      </c>
      <c r="I356" s="13">
        <f t="shared" si="13"/>
        <v>0</v>
      </c>
      <c r="J356" s="13">
        <f t="shared" si="13"/>
        <v>0.33117318718911248</v>
      </c>
      <c r="K356" s="13">
        <f t="shared" si="13"/>
        <v>0.50902112447320547</v>
      </c>
      <c r="L356" s="13">
        <f t="shared" si="13"/>
        <v>9.6742192239980887E-2</v>
      </c>
      <c r="M356" s="13">
        <f t="shared" si="13"/>
        <v>0.51534831417578308</v>
      </c>
      <c r="N356" s="13">
        <f t="shared" si="13"/>
        <v>0.93624418896557549</v>
      </c>
      <c r="O356" s="13">
        <f t="shared" si="13"/>
        <v>0</v>
      </c>
      <c r="P356" s="13">
        <f t="shared" si="13"/>
        <v>0.24830410413457638</v>
      </c>
      <c r="Q356" s="13">
        <f t="shared" si="13"/>
        <v>0.13324029288276765</v>
      </c>
      <c r="R356" s="13">
        <f t="shared" si="13"/>
        <v>0.49759840177859888</v>
      </c>
      <c r="S356" s="13">
        <f>S345/S349</f>
        <v>0.45307783888629516</v>
      </c>
      <c r="T356" s="13">
        <f t="shared" si="13"/>
        <v>0.4754892202645154</v>
      </c>
      <c r="U356" s="13">
        <f t="shared" si="13"/>
        <v>0.14834049830432669</v>
      </c>
      <c r="V356" s="13">
        <f t="shared" si="13"/>
        <v>0.89543444735201649</v>
      </c>
      <c r="W356" s="13">
        <f t="shared" si="13"/>
        <v>0.52957004644110484</v>
      </c>
      <c r="X356" s="13">
        <f>X345/X349</f>
        <v>0.50478805084558265</v>
      </c>
      <c r="Y356" s="13">
        <f t="shared" si="13"/>
        <v>0.26158336338318156</v>
      </c>
      <c r="Z356" s="13">
        <f t="shared" si="13"/>
        <v>0.90911404754600778</v>
      </c>
      <c r="AA356" s="13">
        <f t="shared" si="13"/>
        <v>0.5087913576626234</v>
      </c>
      <c r="AB356" s="13">
        <f t="shared" si="13"/>
        <v>0.46184872062502591</v>
      </c>
      <c r="AC356" s="13">
        <f t="shared" si="13"/>
        <v>8.375476790480213E-2</v>
      </c>
      <c r="AD356" s="13">
        <f t="shared" si="13"/>
        <v>0.92681360591889805</v>
      </c>
      <c r="AE356" s="13">
        <f t="shared" si="13"/>
        <v>0.38472861134783676</v>
      </c>
      <c r="AF356" s="13">
        <f t="shared" si="13"/>
        <v>0.48217189261104254</v>
      </c>
      <c r="AG356" s="13">
        <f t="shared" si="13"/>
        <v>0.54136936932226898</v>
      </c>
      <c r="AH356" s="13">
        <f t="shared" si="13"/>
        <v>0.39765846505354946</v>
      </c>
      <c r="AI356" s="13">
        <f t="shared" si="13"/>
        <v>0.7529082396099821</v>
      </c>
      <c r="AJ356" s="13">
        <f t="shared" si="13"/>
        <v>0.39871687212387896</v>
      </c>
      <c r="AK356" s="13">
        <f t="shared" si="13"/>
        <v>0.37659575132673434</v>
      </c>
      <c r="AL356" s="13">
        <f t="shared" si="13"/>
        <v>0.81608190330455066</v>
      </c>
      <c r="AM356" s="13" t="e">
        <f t="shared" si="13"/>
        <v>#DIV/0!</v>
      </c>
      <c r="AN356" s="13" t="e">
        <f t="shared" si="13"/>
        <v>#DIV/0!</v>
      </c>
    </row>
    <row r="357" spans="1:40" x14ac:dyDescent="0.2">
      <c r="A357" t="s">
        <v>612</v>
      </c>
      <c r="E357" s="13">
        <f t="shared" ref="E357:AN357" si="14">E346/E349</f>
        <v>5.8267381544436551E-2</v>
      </c>
      <c r="F357" s="13">
        <f t="shared" si="14"/>
        <v>0</v>
      </c>
      <c r="G357" s="13">
        <f t="shared" si="14"/>
        <v>0</v>
      </c>
      <c r="H357" s="13">
        <f t="shared" si="14"/>
        <v>2.7183533413031719E-2</v>
      </c>
      <c r="I357" s="13">
        <f t="shared" si="14"/>
        <v>0</v>
      </c>
      <c r="J357" s="13">
        <f t="shared" si="14"/>
        <v>0</v>
      </c>
      <c r="K357" s="13">
        <f t="shared" si="14"/>
        <v>2.904622775418063E-3</v>
      </c>
      <c r="L357" s="13">
        <f t="shared" si="14"/>
        <v>7.0329204092114864E-2</v>
      </c>
      <c r="M357" s="13">
        <f t="shared" si="14"/>
        <v>4.1970993934249273E-3</v>
      </c>
      <c r="N357" s="13">
        <f t="shared" si="14"/>
        <v>2.2527814194000392E-2</v>
      </c>
      <c r="O357" s="13">
        <f t="shared" si="14"/>
        <v>3.9690764157417686E-2</v>
      </c>
      <c r="P357" s="13">
        <f t="shared" si="14"/>
        <v>3.4892528229169398E-2</v>
      </c>
      <c r="Q357" s="13">
        <f t="shared" si="14"/>
        <v>2.0762083677557344E-2</v>
      </c>
      <c r="R357" s="13">
        <f t="shared" si="14"/>
        <v>7.774329736653901E-2</v>
      </c>
      <c r="S357" s="13">
        <f>S346/S349</f>
        <v>4.0680694223147885E-2</v>
      </c>
      <c r="T357" s="13">
        <f t="shared" si="14"/>
        <v>4.685191934602833E-2</v>
      </c>
      <c r="U357" s="13">
        <f t="shared" si="14"/>
        <v>3.2720934539004862E-2</v>
      </c>
      <c r="V357" s="13">
        <f t="shared" si="14"/>
        <v>5.4029320034542716E-3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8.4583213787785619E-3</v>
      </c>
      <c r="AG357" s="13">
        <f t="shared" si="14"/>
        <v>0</v>
      </c>
      <c r="AH357" s="13">
        <f t="shared" si="14"/>
        <v>0</v>
      </c>
      <c r="AI357" s="13">
        <f t="shared" si="14"/>
        <v>0</v>
      </c>
      <c r="AJ357" s="13">
        <f t="shared" si="14"/>
        <v>0</v>
      </c>
      <c r="AK357" s="13">
        <f t="shared" si="14"/>
        <v>0</v>
      </c>
      <c r="AL357" s="13">
        <f t="shared" si="14"/>
        <v>0</v>
      </c>
      <c r="AM357" s="13" t="e">
        <f t="shared" si="14"/>
        <v>#DIV/0!</v>
      </c>
      <c r="AN357" s="13" t="e">
        <f t="shared" si="14"/>
        <v>#DIV/0!</v>
      </c>
    </row>
    <row r="358" spans="1:40" x14ac:dyDescent="0.2">
      <c r="A358" t="s">
        <v>613</v>
      </c>
      <c r="E358" s="13">
        <f t="shared" ref="E358:AN358" si="15">E347/E349</f>
        <v>1.5412487166195601E-2</v>
      </c>
      <c r="F358" s="13">
        <f t="shared" si="15"/>
        <v>4.8909490813580274E-3</v>
      </c>
      <c r="G358" s="13">
        <f t="shared" si="15"/>
        <v>1.0253325384861681E-2</v>
      </c>
      <c r="H358" s="13">
        <f t="shared" si="15"/>
        <v>2.4390217634833984E-3</v>
      </c>
      <c r="I358" s="13">
        <f t="shared" si="15"/>
        <v>-4.1925140131211401E-4</v>
      </c>
      <c r="J358" s="13">
        <f t="shared" si="15"/>
        <v>3.0564410010896041E-3</v>
      </c>
      <c r="K358" s="13">
        <f t="shared" si="15"/>
        <v>2.6873715476784181E-5</v>
      </c>
      <c r="L358" s="13">
        <f t="shared" si="15"/>
        <v>1.5639198739495937E-2</v>
      </c>
      <c r="M358" s="13">
        <f t="shared" si="15"/>
        <v>-4.8272440061900463E-4</v>
      </c>
      <c r="N358" s="13">
        <f t="shared" si="15"/>
        <v>3.622814643565216E-4</v>
      </c>
      <c r="O358" s="13">
        <f t="shared" si="15"/>
        <v>-3.3631718521466352E-4</v>
      </c>
      <c r="P358" s="13">
        <f t="shared" si="15"/>
        <v>-2.0075125693150872E-4</v>
      </c>
      <c r="Q358" s="13">
        <f t="shared" si="15"/>
        <v>1.0341975713816868E-2</v>
      </c>
      <c r="R358" s="13">
        <f t="shared" si="15"/>
        <v>1.1421034694582336E-2</v>
      </c>
      <c r="S358" s="13">
        <f>S347/S349</f>
        <v>-4.5599484086589735E-4</v>
      </c>
      <c r="T358" s="13">
        <f t="shared" si="15"/>
        <v>2.6338480178779533E-3</v>
      </c>
      <c r="U358" s="13">
        <f t="shared" si="15"/>
        <v>4.3494987440313194E-3</v>
      </c>
      <c r="V358" s="13">
        <f t="shared" si="15"/>
        <v>-7.1342792219592616E-4</v>
      </c>
      <c r="W358" s="13">
        <f t="shared" si="15"/>
        <v>-1.2725210253691829E-3</v>
      </c>
      <c r="X358" s="13">
        <f>X347/X349</f>
        <v>-4.0493032203436506E-4</v>
      </c>
      <c r="Y358" s="13">
        <f t="shared" si="15"/>
        <v>4.2732382390206604E-3</v>
      </c>
      <c r="Z358" s="13">
        <f t="shared" si="15"/>
        <v>-1.5276549714043984E-4</v>
      </c>
      <c r="AA358" s="13">
        <f t="shared" si="15"/>
        <v>3.7992380243902337E-3</v>
      </c>
      <c r="AB358" s="13">
        <f t="shared" si="15"/>
        <v>-4.9915551819273671E-5</v>
      </c>
      <c r="AC358" s="13">
        <f t="shared" si="15"/>
        <v>1.1228780906669015E-2</v>
      </c>
      <c r="AD358" s="13">
        <f t="shared" si="15"/>
        <v>-3.4688624449146258E-4</v>
      </c>
      <c r="AE358" s="13">
        <f t="shared" si="15"/>
        <v>-7.9361230142638058E-6</v>
      </c>
      <c r="AF358" s="13">
        <f t="shared" si="15"/>
        <v>1.3205958486614745E-2</v>
      </c>
      <c r="AG358" s="13">
        <f t="shared" si="15"/>
        <v>-4.1476764516105145E-4</v>
      </c>
      <c r="AH358" s="13">
        <f t="shared" si="15"/>
        <v>-2.4215816740080206E-4</v>
      </c>
      <c r="AI358" s="13">
        <f t="shared" si="15"/>
        <v>-3.8615629676111402E-4</v>
      </c>
      <c r="AJ358" s="13">
        <f t="shared" si="15"/>
        <v>-3.6780759799805184E-4</v>
      </c>
      <c r="AK358" s="13">
        <f t="shared" si="15"/>
        <v>-2.3920261629813808E-3</v>
      </c>
      <c r="AL358" s="13">
        <f t="shared" si="15"/>
        <v>-1.9924113486251425E-2</v>
      </c>
      <c r="AM358" s="13" t="e">
        <f t="shared" si="15"/>
        <v>#DIV/0!</v>
      </c>
      <c r="AN358" s="13" t="e">
        <f t="shared" si="15"/>
        <v>#DIV/0!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2024-05-22T14:19:50Z</dcterms:created>
  <dcterms:modified xsi:type="dcterms:W3CDTF">2024-05-22T14:39:55Z</dcterms:modified>
</cp:coreProperties>
</file>