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GEMEL\QPRO\amit\amir\חומר לשליחה בכספת\"/>
    </mc:Choice>
  </mc:AlternateContent>
  <bookViews>
    <workbookView xWindow="0" yWindow="0" windowWidth="15345" windowHeight="4230"/>
  </bookViews>
  <sheets>
    <sheet name="גיליון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352" i="1" l="1"/>
  <c r="AG352" i="1"/>
  <c r="AF352" i="1"/>
  <c r="AE352" i="1"/>
  <c r="AD352" i="1"/>
  <c r="AC352" i="1"/>
  <c r="AB352" i="1"/>
  <c r="AA352" i="1"/>
  <c r="Z352" i="1"/>
  <c r="Y352" i="1"/>
  <c r="X352" i="1"/>
  <c r="W352" i="1"/>
  <c r="V352" i="1"/>
  <c r="U352" i="1"/>
  <c r="T352" i="1"/>
  <c r="S352" i="1"/>
  <c r="R352" i="1"/>
  <c r="Q352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AH347" i="1"/>
  <c r="AG347" i="1"/>
  <c r="AF347" i="1"/>
  <c r="AE347" i="1"/>
  <c r="AD347" i="1"/>
  <c r="AC347" i="1"/>
  <c r="AB347" i="1"/>
  <c r="AA347" i="1"/>
  <c r="Z347" i="1"/>
  <c r="Y347" i="1"/>
  <c r="X347" i="1"/>
  <c r="W347" i="1"/>
  <c r="V347" i="1"/>
  <c r="U347" i="1"/>
  <c r="T347" i="1"/>
  <c r="S347" i="1"/>
  <c r="R347" i="1"/>
  <c r="Q347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AH346" i="1"/>
  <c r="AG346" i="1"/>
  <c r="AF346" i="1"/>
  <c r="AE346" i="1"/>
  <c r="AD346" i="1"/>
  <c r="AC346" i="1"/>
  <c r="AB346" i="1"/>
  <c r="AA346" i="1"/>
  <c r="Z346" i="1"/>
  <c r="Y346" i="1"/>
  <c r="X346" i="1"/>
  <c r="W346" i="1"/>
  <c r="V346" i="1"/>
  <c r="U346" i="1"/>
  <c r="T346" i="1"/>
  <c r="S346" i="1"/>
  <c r="R346" i="1"/>
  <c r="Q346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AH345" i="1"/>
  <c r="AG345" i="1"/>
  <c r="AF345" i="1"/>
  <c r="AE345" i="1"/>
  <c r="AD345" i="1"/>
  <c r="AC345" i="1"/>
  <c r="AB345" i="1"/>
  <c r="AA345" i="1"/>
  <c r="Z345" i="1"/>
  <c r="Y345" i="1"/>
  <c r="X345" i="1"/>
  <c r="W345" i="1"/>
  <c r="V345" i="1"/>
  <c r="U345" i="1"/>
  <c r="T345" i="1"/>
  <c r="S345" i="1"/>
  <c r="R345" i="1"/>
  <c r="Q345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AH344" i="1"/>
  <c r="AG344" i="1"/>
  <c r="AF344" i="1"/>
  <c r="AE344" i="1"/>
  <c r="AD344" i="1"/>
  <c r="AC344" i="1"/>
  <c r="AB344" i="1"/>
  <c r="AA344" i="1"/>
  <c r="Z344" i="1"/>
  <c r="Y344" i="1"/>
  <c r="X344" i="1"/>
  <c r="W344" i="1"/>
  <c r="V344" i="1"/>
  <c r="U344" i="1"/>
  <c r="T344" i="1"/>
  <c r="S344" i="1"/>
  <c r="R344" i="1"/>
  <c r="Q344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AH343" i="1"/>
  <c r="AG343" i="1"/>
  <c r="AF343" i="1"/>
  <c r="AE343" i="1"/>
  <c r="AD343" i="1"/>
  <c r="AC343" i="1"/>
  <c r="AB343" i="1"/>
  <c r="AA343" i="1"/>
  <c r="Z343" i="1"/>
  <c r="Y343" i="1"/>
  <c r="X343" i="1"/>
  <c r="W343" i="1"/>
  <c r="V343" i="1"/>
  <c r="U343" i="1"/>
  <c r="T343" i="1"/>
  <c r="S343" i="1"/>
  <c r="R343" i="1"/>
  <c r="Q343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AH342" i="1"/>
  <c r="AG342" i="1"/>
  <c r="AF342" i="1"/>
  <c r="AE342" i="1"/>
  <c r="AD342" i="1"/>
  <c r="AC342" i="1"/>
  <c r="AB342" i="1"/>
  <c r="AA342" i="1"/>
  <c r="Z342" i="1"/>
  <c r="Y342" i="1"/>
  <c r="X342" i="1"/>
  <c r="W342" i="1"/>
  <c r="V342" i="1"/>
  <c r="U342" i="1"/>
  <c r="T342" i="1"/>
  <c r="S342" i="1"/>
  <c r="R342" i="1"/>
  <c r="Q342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AH340" i="1"/>
  <c r="AG340" i="1"/>
  <c r="AF340" i="1"/>
  <c r="AE340" i="1"/>
  <c r="AD340" i="1"/>
  <c r="AC340" i="1"/>
  <c r="AB340" i="1"/>
  <c r="AA340" i="1"/>
  <c r="Z340" i="1"/>
  <c r="Y340" i="1"/>
  <c r="X340" i="1"/>
  <c r="W340" i="1"/>
  <c r="V340" i="1"/>
  <c r="U340" i="1"/>
  <c r="T340" i="1"/>
  <c r="S340" i="1"/>
  <c r="R340" i="1"/>
  <c r="Q340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F354" i="1" l="1"/>
  <c r="I354" i="1"/>
  <c r="E349" i="1"/>
  <c r="E351" i="1" s="1"/>
  <c r="I349" i="1"/>
  <c r="I351" i="1" s="1"/>
  <c r="L349" i="1"/>
  <c r="L351" i="1" s="1"/>
  <c r="S349" i="1"/>
  <c r="S351" i="1" s="1"/>
  <c r="W349" i="1"/>
  <c r="W351" i="1" s="1"/>
  <c r="AA349" i="1"/>
  <c r="AA351" i="1" s="1"/>
  <c r="AE349" i="1"/>
  <c r="AE351" i="1" s="1"/>
  <c r="F349" i="1"/>
  <c r="F351" i="1" s="1"/>
  <c r="J349" i="1"/>
  <c r="J351" i="1" s="1"/>
  <c r="M349" i="1"/>
  <c r="M351" i="1" s="1"/>
  <c r="P349" i="1"/>
  <c r="P351" i="1" s="1"/>
  <c r="T349" i="1"/>
  <c r="T351" i="1" s="1"/>
  <c r="X349" i="1"/>
  <c r="X351" i="1" s="1"/>
  <c r="AB349" i="1"/>
  <c r="AB351" i="1" s="1"/>
  <c r="AF349" i="1"/>
  <c r="AF351" i="1" s="1"/>
  <c r="G349" i="1"/>
  <c r="G351" i="1" s="1"/>
  <c r="N349" i="1"/>
  <c r="N351" i="1" s="1"/>
  <c r="Q349" i="1"/>
  <c r="Q351" i="1" s="1"/>
  <c r="U349" i="1"/>
  <c r="U351" i="1" s="1"/>
  <c r="Y349" i="1"/>
  <c r="Y351" i="1" s="1"/>
  <c r="AC349" i="1"/>
  <c r="AC351" i="1" s="1"/>
  <c r="AG349" i="1"/>
  <c r="AG351" i="1" s="1"/>
  <c r="H349" i="1"/>
  <c r="H351" i="1" s="1"/>
  <c r="K349" i="1"/>
  <c r="K351" i="1" s="1"/>
  <c r="O349" i="1"/>
  <c r="O351" i="1" s="1"/>
  <c r="R349" i="1"/>
  <c r="R351" i="1" s="1"/>
  <c r="V349" i="1"/>
  <c r="V351" i="1" s="1"/>
  <c r="Z349" i="1"/>
  <c r="Z351" i="1" s="1"/>
  <c r="AD349" i="1"/>
  <c r="AD351" i="1" s="1"/>
  <c r="AH349" i="1"/>
  <c r="AH351" i="1" s="1"/>
  <c r="W358" i="1" l="1"/>
  <c r="F358" i="1"/>
  <c r="W356" i="1"/>
  <c r="F356" i="1"/>
  <c r="Q353" i="1"/>
  <c r="T358" i="1"/>
  <c r="T356" i="1"/>
  <c r="T354" i="1"/>
  <c r="S353" i="1"/>
  <c r="I357" i="1"/>
  <c r="I355" i="1"/>
  <c r="T357" i="1"/>
  <c r="T355" i="1"/>
  <c r="T353" i="1"/>
  <c r="I358" i="1"/>
  <c r="I356" i="1"/>
  <c r="F357" i="1"/>
  <c r="F355" i="1"/>
  <c r="F353" i="1"/>
  <c r="W357" i="1"/>
  <c r="W355" i="1"/>
  <c r="O357" i="1"/>
  <c r="AD355" i="1"/>
  <c r="O354" i="1"/>
  <c r="N358" i="1"/>
  <c r="AC356" i="1"/>
  <c r="AC354" i="1"/>
  <c r="AA354" i="1"/>
  <c r="AH358" i="1"/>
  <c r="R358" i="1"/>
  <c r="AH357" i="1"/>
  <c r="R357" i="1"/>
  <c r="AH356" i="1"/>
  <c r="R356" i="1"/>
  <c r="AH355" i="1"/>
  <c r="R355" i="1"/>
  <c r="AH354" i="1"/>
  <c r="R354" i="1"/>
  <c r="AH353" i="1"/>
  <c r="R353" i="1"/>
  <c r="Y353" i="1"/>
  <c r="W354" i="1"/>
  <c r="Q358" i="1"/>
  <c r="Q357" i="1"/>
  <c r="Q356" i="1"/>
  <c r="Q355" i="1"/>
  <c r="Q354" i="1"/>
  <c r="G353" i="1"/>
  <c r="AA353" i="1"/>
  <c r="X358" i="1"/>
  <c r="J358" i="1"/>
  <c r="X357" i="1"/>
  <c r="J357" i="1"/>
  <c r="X356" i="1"/>
  <c r="J356" i="1"/>
  <c r="X355" i="1"/>
  <c r="J355" i="1"/>
  <c r="X354" i="1"/>
  <c r="J354" i="1"/>
  <c r="X353" i="1"/>
  <c r="J353" i="1"/>
  <c r="AE353" i="1"/>
  <c r="AA358" i="1"/>
  <c r="L358" i="1"/>
  <c r="AA357" i="1"/>
  <c r="L357" i="1"/>
  <c r="AA356" i="1"/>
  <c r="L356" i="1"/>
  <c r="AA355" i="1"/>
  <c r="L355" i="1"/>
  <c r="O358" i="1"/>
  <c r="AD356" i="1"/>
  <c r="O355" i="1"/>
  <c r="AD353" i="1"/>
  <c r="AC357" i="1"/>
  <c r="N356" i="1"/>
  <c r="N355" i="1"/>
  <c r="N354" i="1"/>
  <c r="Z358" i="1"/>
  <c r="K358" i="1"/>
  <c r="Z357" i="1"/>
  <c r="K357" i="1"/>
  <c r="Z356" i="1"/>
  <c r="K356" i="1"/>
  <c r="Z355" i="1"/>
  <c r="K355" i="1"/>
  <c r="Z354" i="1"/>
  <c r="K354" i="1"/>
  <c r="Z353" i="1"/>
  <c r="K353" i="1"/>
  <c r="W353" i="1"/>
  <c r="Y358" i="1"/>
  <c r="Y357" i="1"/>
  <c r="Y356" i="1"/>
  <c r="Y355" i="1"/>
  <c r="Y354" i="1"/>
  <c r="U353" i="1"/>
  <c r="S354" i="1"/>
  <c r="AF358" i="1"/>
  <c r="P358" i="1"/>
  <c r="AF357" i="1"/>
  <c r="P357" i="1"/>
  <c r="AF356" i="1"/>
  <c r="P356" i="1"/>
  <c r="AF355" i="1"/>
  <c r="P355" i="1"/>
  <c r="AF354" i="1"/>
  <c r="P354" i="1"/>
  <c r="AF353" i="1"/>
  <c r="P353" i="1"/>
  <c r="AE354" i="1"/>
  <c r="E353" i="1"/>
  <c r="S358" i="1"/>
  <c r="E358" i="1"/>
  <c r="S357" i="1"/>
  <c r="E357" i="1"/>
  <c r="S356" i="1"/>
  <c r="E356" i="1"/>
  <c r="S355" i="1"/>
  <c r="E354" i="1"/>
  <c r="AD358" i="1"/>
  <c r="AD357" i="1"/>
  <c r="O356" i="1"/>
  <c r="AD354" i="1"/>
  <c r="O353" i="1"/>
  <c r="AC358" i="1"/>
  <c r="N357" i="1"/>
  <c r="AC355" i="1"/>
  <c r="AC353" i="1"/>
  <c r="V358" i="1"/>
  <c r="H358" i="1"/>
  <c r="V357" i="1"/>
  <c r="H357" i="1"/>
  <c r="V356" i="1"/>
  <c r="H356" i="1"/>
  <c r="V355" i="1"/>
  <c r="H355" i="1"/>
  <c r="V354" i="1"/>
  <c r="H354" i="1"/>
  <c r="V353" i="1"/>
  <c r="H353" i="1"/>
  <c r="E355" i="1"/>
  <c r="L353" i="1"/>
  <c r="U358" i="1"/>
  <c r="G358" i="1"/>
  <c r="U357" i="1"/>
  <c r="G357" i="1"/>
  <c r="U356" i="1"/>
  <c r="G356" i="1"/>
  <c r="U355" i="1"/>
  <c r="G355" i="1"/>
  <c r="U354" i="1"/>
  <c r="G354" i="1"/>
  <c r="N353" i="1"/>
  <c r="L354" i="1"/>
  <c r="AB358" i="1"/>
  <c r="M358" i="1"/>
  <c r="AB357" i="1"/>
  <c r="M357" i="1"/>
  <c r="AB356" i="1"/>
  <c r="M356" i="1"/>
  <c r="AB355" i="1"/>
  <c r="M355" i="1"/>
  <c r="AB354" i="1"/>
  <c r="M354" i="1"/>
  <c r="AB353" i="1"/>
  <c r="M353" i="1"/>
  <c r="AE358" i="1"/>
  <c r="AE357" i="1"/>
  <c r="AE356" i="1"/>
  <c r="AE355" i="1"/>
  <c r="I353" i="1"/>
</calcChain>
</file>

<file path=xl/sharedStrings.xml><?xml version="1.0" encoding="utf-8"?>
<sst xmlns="http://schemas.openxmlformats.org/spreadsheetml/2006/main" count="713" uniqueCount="645">
  <si>
    <t>אקסלנס</t>
  </si>
  <si>
    <t>אישור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</si>
  <si>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</si>
  <si>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</si>
  <si>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</si>
  <si>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</si>
  <si>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</si>
  <si>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</si>
  <si>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</si>
  <si>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</si>
  <si>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</si>
  <si>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</si>
  <si>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</si>
  <si>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</si>
  <si>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</si>
  <si>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</si>
  <si>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</si>
  <si>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</si>
  <si>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</si>
  <si>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</si>
  <si>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</si>
  <si>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</si>
  <si>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</si>
  <si>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</si>
  <si>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</si>
  <si>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</si>
  <si>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</si>
  <si>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</si>
  <si>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</si>
  <si>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</t>
  </si>
  <si>
    <t>DT7</t>
  </si>
  <si>
    <t>פקדונות חשכל</t>
  </si>
  <si>
    <t>DA8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</si>
  <si>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</si>
  <si>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</si>
  <si>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</si>
  <si>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</si>
  <si>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</si>
  <si>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</si>
  <si>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</si>
  <si>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</si>
  <si>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</si>
  <si>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</si>
  <si>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</si>
  <si>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</si>
  <si>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</si>
  <si>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</si>
  <si>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</si>
  <si>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</si>
  <si>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</si>
  <si>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</si>
  <si>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</si>
  <si>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</si>
  <si>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</si>
  <si>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</si>
  <si>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</si>
  <si>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</si>
  <si>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</si>
  <si>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</si>
  <si>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</si>
  <si>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</si>
  <si>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</si>
  <si>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</si>
  <si>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</si>
  <si>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</si>
  <si>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</si>
  <si>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</si>
  <si>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</si>
  <si>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</si>
  <si>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</si>
  <si>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</si>
  <si>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</si>
  <si>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</si>
  <si>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</si>
  <si>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</si>
  <si>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</si>
  <si>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</si>
  <si>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</si>
  <si>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</si>
  <si>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</si>
  <si>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</si>
  <si>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</si>
  <si>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</si>
  <si>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</si>
  <si>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</si>
  <si>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</si>
  <si>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</si>
  <si>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</si>
  <si>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</si>
  <si>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</si>
  <si>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</si>
  <si>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</si>
  <si>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</si>
  <si>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</si>
  <si>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</si>
  <si>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</si>
  <si>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</si>
  <si>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</si>
  <si>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</si>
  <si>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</si>
  <si>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</si>
  <si>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</si>
  <si>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</si>
  <si>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</si>
  <si>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</si>
  <si>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</si>
  <si>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</si>
  <si>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</si>
  <si>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</si>
  <si>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</si>
  <si>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</si>
  <si>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</si>
  <si>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</si>
  <si>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</si>
  <si>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</si>
  <si>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</si>
  <si>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</si>
  <si>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</si>
  <si>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</si>
  <si>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</si>
  <si>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</si>
  <si>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</si>
  <si>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</si>
  <si>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</si>
  <si>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</si>
  <si>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</si>
  <si>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</si>
  <si>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</si>
  <si>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</si>
  <si>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</si>
  <si>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</si>
  <si>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</si>
  <si>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</si>
  <si>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</si>
  <si>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</si>
  <si>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</si>
  <si>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</si>
  <si>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</si>
  <si>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</si>
  <si>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</si>
  <si>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</si>
  <si>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</si>
  <si>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</si>
  <si>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</si>
  <si>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</si>
  <si>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</si>
  <si>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</si>
  <si>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</si>
  <si>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</si>
  <si>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</si>
  <si>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</si>
  <si>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</si>
  <si>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</si>
  <si>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</si>
  <si>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</si>
  <si>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</si>
  <si>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</si>
  <si>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</si>
  <si>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</si>
  <si>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</si>
  <si>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</si>
  <si>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</si>
  <si>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</si>
  <si>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</si>
  <si>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</si>
  <si>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</si>
  <si>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</si>
  <si>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</si>
  <si>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</si>
  <si>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</si>
  <si>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</si>
  <si>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</si>
  <si>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</si>
  <si>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</si>
  <si>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</si>
  <si>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</si>
  <si>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</si>
  <si>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</si>
  <si>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</si>
  <si>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</si>
  <si>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</si>
  <si>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</si>
  <si>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</si>
  <si>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</si>
  <si>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</si>
  <si>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</si>
  <si>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</si>
  <si>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</si>
  <si>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</si>
  <si>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</si>
  <si>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</si>
  <si>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</si>
  <si>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</si>
  <si>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</si>
  <si>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</si>
  <si>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25</t>
  </si>
  <si>
    <t>DT402</t>
  </si>
  <si>
    <t>מניות במדד ת"א 75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</si>
  <si>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</si>
  <si>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</si>
  <si>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</si>
  <si>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</si>
  <si>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</si>
  <si>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</si>
  <si>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</si>
  <si>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</si>
  <si>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</si>
  <si>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</si>
  <si>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</si>
  <si>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</si>
  <si>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</si>
  <si>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</si>
  <si>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</si>
  <si>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</si>
  <si>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</si>
  <si>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</si>
  <si>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</si>
  <si>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</si>
  <si>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</si>
  <si>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בתעודות סל שמחקות מדדי מניות בארץ</t>
  </si>
  <si>
    <t>DT360</t>
  </si>
  <si>
    <t>השקעה בתעודות סל שמחקות מדדי מניות בחול</t>
  </si>
  <si>
    <t>DT361</t>
  </si>
  <si>
    <t>השקעה בתעודות סל שמחקות מדדי אג"ח בארץ</t>
  </si>
  <si>
    <t>DT362</t>
  </si>
  <si>
    <t>השקעה בתעודות סל שמחקות מדדי אג"ח בחול</t>
  </si>
  <si>
    <t>DT363</t>
  </si>
  <si>
    <t>השקעה בתעודות סל בחסר או תעודות פיקדון בחסר בארץ</t>
  </si>
  <si>
    <t>DT406</t>
  </si>
  <si>
    <t>השקעה בתעודות סל אחרות</t>
  </si>
  <si>
    <t>DT623</t>
  </si>
  <si>
    <t>השקעה בתעודות שנסחרות בחו"ל סל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</si>
  <si>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</si>
  <si>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</si>
  <si>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</si>
  <si>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</si>
  <si>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</si>
  <si>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</si>
  <si>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</si>
  <si>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</si>
  <si>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</si>
  <si>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</si>
  <si>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</si>
  <si>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</si>
  <si>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</si>
  <si>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</si>
  <si>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</si>
  <si>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</si>
  <si>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</si>
  <si>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</si>
  <si>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</si>
  <si>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</si>
  <si>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</si>
  <si>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</si>
  <si>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</si>
  <si>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</si>
  <si>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</si>
  <si>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</si>
  <si>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</si>
  <si>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</si>
  <si>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</si>
  <si>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</si>
  <si>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</si>
  <si>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</si>
  <si>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</si>
  <si>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</si>
  <si>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</si>
  <si>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</si>
  <si>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</si>
  <si>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</si>
  <si>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</si>
  <si>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</si>
  <si>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</si>
  <si>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</si>
  <si>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</si>
  <si>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</si>
  <si>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</si>
  <si>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</si>
  <si>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</si>
  <si>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</si>
  <si>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</si>
  <si>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</si>
  <si>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</si>
  <si>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</si>
  <si>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</si>
  <si>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</si>
  <si>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</si>
  <si>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</si>
  <si>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</si>
  <si>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</si>
  <si>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</si>
  <si>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</si>
  <si>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</si>
  <si>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</si>
  <si>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</si>
  <si>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</si>
  <si>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</si>
  <si>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</si>
  <si>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</si>
  <si>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</si>
  <si>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</si>
  <si>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</si>
  <si>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</si>
  <si>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</si>
  <si>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</si>
  <si>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</si>
  <si>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</si>
  <si>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</si>
  <si>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</si>
  <si>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</si>
  <si>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</si>
  <si>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</si>
  <si>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</si>
  <si>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</si>
  <si>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</si>
  <si>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</si>
  <si>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</si>
  <si>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</si>
  <si>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</si>
  <si>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</si>
  <si>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</si>
  <si>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</si>
  <si>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</si>
  <si>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</si>
  <si>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</si>
  <si>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</si>
  <si>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</si>
  <si>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</si>
  <si>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</si>
  <si>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</si>
  <si>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</si>
  <si>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</si>
  <si>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</si>
  <si>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</si>
  <si>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</si>
  <si>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</si>
  <si>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</si>
  <si>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</si>
  <si>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</si>
  <si>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</si>
  <si>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</si>
  <si>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</si>
  <si>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</si>
  <si>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</si>
  <si>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</si>
  <si>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</si>
  <si>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</si>
  <si>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</si>
  <si>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</si>
  <si>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</si>
  <si>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</si>
  <si>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</si>
  <si>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</si>
  <si>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</si>
  <si>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</si>
  <si>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</si>
  <si>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</si>
  <si>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</si>
  <si>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</si>
  <si>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</si>
  <si>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</si>
  <si>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</si>
  <si>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</si>
  <si>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</si>
  <si>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</si>
  <si>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</si>
  <si>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</si>
  <si>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</si>
  <si>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</si>
  <si>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</si>
  <si>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</si>
  <si>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</si>
  <si>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</si>
  <si>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</si>
  <si>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</si>
  <si>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</si>
  <si>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</si>
  <si>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</si>
  <si>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</si>
  <si>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</si>
  <si>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</si>
  <si>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</si>
  <si>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</si>
  <si>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</si>
  <si>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</si>
  <si>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</si>
  <si>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</si>
  <si>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</si>
  <si>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</si>
  <si>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</si>
  <si>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</si>
  <si>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</si>
  <si>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</si>
  <si>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</si>
  <si>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</si>
  <si>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</si>
  <si>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</si>
  <si>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</si>
  <si>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</si>
  <si>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</si>
  <si>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</si>
  <si>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</si>
  <si>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</si>
  <si>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</si>
  <si>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</si>
  <si>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</si>
  <si>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</si>
  <si>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</si>
  <si>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</si>
  <si>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</si>
  <si>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</si>
  <si>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</si>
  <si>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</si>
  <si>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</si>
  <si>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</si>
  <si>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</si>
  <si>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</si>
  <si>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</si>
  <si>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</si>
  <si>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</si>
  <si>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</si>
  <si>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</si>
  <si>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</si>
  <si>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</si>
  <si>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</si>
  <si>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</si>
  <si>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</si>
  <si>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</si>
  <si>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</si>
  <si>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</si>
  <si>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</si>
  <si>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</si>
  <si>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</si>
  <si>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</si>
  <si>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</si>
  <si>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</si>
  <si>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</si>
  <si>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</si>
  <si>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</si>
  <si>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</si>
  <si>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</si>
  <si>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</si>
  <si>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</si>
  <si>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</si>
  <si>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</si>
  <si>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</si>
  <si>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</si>
  <si>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</si>
  <si>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</si>
  <si>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</si>
  <si>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</si>
  <si>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</si>
  <si>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</si>
  <si>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</si>
  <si>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</si>
  <si>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</si>
  <si>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</si>
  <si>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</si>
  <si>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</si>
  <si>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</si>
  <si>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</si>
  <si>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</si>
  <si>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</si>
  <si>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</si>
  <si>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</si>
  <si>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</si>
  <si>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</si>
  <si>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</si>
  <si>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</si>
  <si>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</si>
  <si>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</si>
  <si>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</si>
  <si>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</si>
  <si>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</si>
  <si>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</si>
  <si>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</si>
  <si>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</si>
  <si>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</si>
  <si>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</si>
  <si>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</si>
  <si>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</si>
  <si>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</si>
  <si>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</si>
  <si>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</si>
  <si>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</si>
  <si>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</si>
  <si>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</si>
  <si>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</si>
  <si>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</si>
  <si>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</si>
  <si>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</si>
  <si>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</si>
  <si>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</si>
  <si>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</si>
  <si>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</si>
  <si>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</si>
  <si>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</si>
  <si>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</si>
  <si>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</si>
  <si>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</si>
  <si>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</si>
  <si>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</si>
  <si>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</si>
  <si>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</si>
  <si>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</si>
  <si>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</si>
  <si>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</si>
  <si>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</si>
  <si>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</si>
  <si>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</si>
  <si>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</si>
  <si>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</si>
  <si>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</si>
  <si>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</si>
  <si>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</si>
  <si>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</si>
  <si>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</si>
  <si>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</si>
  <si>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</si>
  <si>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</si>
  <si>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</si>
  <si>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</si>
  <si>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</si>
  <si>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</si>
  <si>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</si>
  <si>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</si>
  <si>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</si>
  <si>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</si>
  <si>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</si>
  <si>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</si>
  <si>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</si>
  <si>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</si>
  <si>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</si>
  <si>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</si>
  <si>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</si>
  <si>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</si>
  <si>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</si>
  <si>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</si>
  <si>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</si>
  <si>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</si>
  <si>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</si>
  <si>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</si>
  <si>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</si>
  <si>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</si>
  <si>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</si>
  <si>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</si>
  <si>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</si>
  <si>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</si>
  <si>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</si>
  <si>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</si>
  <si>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</si>
  <si>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</si>
  <si>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</si>
  <si>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</si>
  <si>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</si>
  <si>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</si>
  <si>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</si>
  <si>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</si>
  <si>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</si>
  <si>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</si>
  <si>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</si>
  <si>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</si>
  <si>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</si>
  <si>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</si>
  <si>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</si>
  <si>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</si>
  <si>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</si>
  <si>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</si>
  <si>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</si>
  <si>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</si>
  <si>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</si>
  <si>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</si>
  <si>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</si>
  <si>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</si>
  <si>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</si>
  <si>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</si>
  <si>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</si>
  <si>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</si>
  <si>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</si>
  <si>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</si>
  <si>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</si>
  <si>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</si>
  <si>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</si>
  <si>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</si>
  <si>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</si>
  <si>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</si>
  <si>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</si>
  <si>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</si>
  <si>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</si>
  <si>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</si>
  <si>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</si>
  <si>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</si>
  <si>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</si>
  <si>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</si>
  <si>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</si>
  <si>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</si>
  <si>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</si>
  <si>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</si>
  <si>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</si>
  <si>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</si>
  <si>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</si>
  <si>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</si>
  <si>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</si>
  <si>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</si>
  <si>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</si>
  <si>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</si>
  <si>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</si>
  <si>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</si>
  <si>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</si>
  <si>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</si>
  <si>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</si>
  <si>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</si>
  <si>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</si>
  <si>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</si>
  <si>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</si>
  <si>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אינפיניטי גמל אג"ח</t>
  </si>
  <si>
    <t>אינפיניטי גמל מניות בחו"ל</t>
  </si>
  <si>
    <t>אינפיניטי גמל מניות בישראל</t>
  </si>
  <si>
    <t>אינפיניטי גמל מסלול לבני 50 עד 60</t>
  </si>
  <si>
    <t>אינפיניטי גמל אג"ח ממשלת ישראל</t>
  </si>
  <si>
    <t>אינפיניטי גמל מסלול לבני 60 ומעלה</t>
  </si>
  <si>
    <t>אינפיניטי גמל מסלול לבני 50 ומטה</t>
  </si>
  <si>
    <t>אינפיניטי השתלמות אג"ח</t>
  </si>
  <si>
    <t xml:space="preserve">אינפיניטי השתלמות מניות בחו"ל </t>
  </si>
  <si>
    <t>אינפיניטי השתלמות מניות בישראל</t>
  </si>
  <si>
    <t>אינפיניטי השתלמות אג"ח ממשלת ישראל</t>
  </si>
  <si>
    <t>אינפיניטי השתלמות מסלול אג"ח עד 25% מניות</t>
  </si>
  <si>
    <t>אינפיניטי השתלמות מסלול אג"ח עד 15% מניות</t>
  </si>
  <si>
    <t>אינפיניטי השתלמות לחוסכים מוטי סיכון</t>
  </si>
  <si>
    <t>אינפינטי השתלמות כללי</t>
  </si>
  <si>
    <t>אינפיניטי גמל להשקעה כללי</t>
  </si>
  <si>
    <t>אינפיניטי גמל להשקעה אג"ח עד 15% מניות</t>
  </si>
  <si>
    <t>אינפיניטי גמל להשקעה מניות</t>
  </si>
  <si>
    <t>אינפיניטי גמל להשקעה הלכה</t>
  </si>
  <si>
    <t>אינפינטי גמל להשקעה מסלול פאסיבי כללי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</si>
  <si>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</si>
  <si>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</si>
  <si>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</si>
  <si>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</si>
  <si>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</si>
  <si>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</si>
  <si>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אינפיניטי מוסד הטכניון למו"פ</t>
  </si>
  <si>
    <t xml:space="preserve">ק.ה.ר קרן השתלמות עוש </t>
  </si>
  <si>
    <t>אינפינטי השתלמות ira בניהול אישי</t>
  </si>
  <si>
    <t>אינפינטי גמל ira בניהול אישי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</si>
</sst>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mm/yyyy"/>
    <numFmt numFmtId="165" formatCode="_ * #,##0.000_ ;_ * \-#,##0.000_ ;_ * &quot;-&quot;??_ ;_ @_ "/>
  </numFmts>
  <fonts count="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2"/>
      <color indexed="12"/>
      <name val="David"/>
      <family val="2"/>
      <charset val="177"/>
    </font>
    <font>
      <b/>
      <u/>
      <sz val="12"/>
      <color indexed="12"/>
      <name val="David"/>
      <family val="2"/>
      <charset val="177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2" borderId="0" xfId="0" applyFill="1" applyAlignment="1">
      <alignment horizontal="right"/>
    </xf>
    <xf numFmtId="164" fontId="2" fillId="0" borderId="0" xfId="0" applyNumberFormat="1" applyFont="1"/>
    <xf numFmtId="164" fontId="2" fillId="2" borderId="0" xfId="0" applyNumberFormat="1" applyFont="1" applyFill="1" applyAlignment="1">
      <alignment horizontal="right"/>
    </xf>
    <xf numFmtId="0" fontId="3" fillId="2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43" fontId="0" fillId="0" borderId="0" xfId="1" applyFont="1"/>
    <xf numFmtId="1" fontId="5" fillId="0" borderId="1" xfId="1" applyNumberFormat="1" applyFont="1" applyBorder="1" applyAlignment="1" applyProtection="1">
      <alignment horizontal="center"/>
      <protection locked="0"/>
    </xf>
    <xf numFmtId="165" fontId="0" fillId="0" borderId="0" xfId="0" applyNumberFormat="1"/>
    <xf numFmtId="0" fontId="6" fillId="0" borderId="0" xfId="0" applyFont="1"/>
    <xf numFmtId="10" fontId="7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1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0</xdr:rowOff>
    </xdr:from>
    <xdr:to>
      <xdr:col>3</xdr:col>
      <xdr:colOff>257175</xdr:colOff>
      <xdr:row>3</xdr:row>
      <xdr:rowOff>31623</xdr:rowOff>
    </xdr:to>
    <xdr:sp macro="[1]!Module1.מאקרו1" textlink="">
      <xdr:nvSpPr>
        <xdr:cNvPr id="2" name="הסבר מלבני 1"/>
        <xdr:cNvSpPr/>
      </xdr:nvSpPr>
      <xdr:spPr>
        <a:xfrm>
          <a:off x="11249072625" y="0"/>
          <a:ext cx="914400" cy="631698"/>
        </a:xfrm>
        <a:prstGeom prst="wedgeRect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he-IL" sz="1200" b="1">
              <a:solidFill>
                <a:srgbClr val="FF0000"/>
              </a:solidFill>
            </a:rPr>
            <a:t>אוצר לאתר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MEL/QPRO/KOPEL/2018/&#1502;&#1511;&#1512;&#1493;/&#1488;&#1493;&#1510;&#1512;%20&#1500;&#1488;&#1514;&#1512;%20&#1502;&#1511;&#1512;&#1493;%20&#1513;&#1512;&#1493;&#1503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גיליון243"/>
      <sheetName val="גיליון245"/>
      <sheetName val="גיליון247"/>
      <sheetName val="גיליון249"/>
      <sheetName val="גיליון251"/>
      <sheetName val="גיליון253"/>
      <sheetName val="אוצר לאתר דש"/>
      <sheetName val="אוצר לאתר כולם חוץ מדש"/>
      <sheetName val="אוצר לאתר חני"/>
    </sheetNames>
    <definedNames>
      <definedName name="Module1.מאקרו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58"/>
  <sheetViews>
    <sheetView rightToLeft="1" tabSelected="1" topLeftCell="A331" workbookViewId="0">
      <selection activeCell="H28" sqref="H28"/>
    </sheetView>
  </sheetViews>
  <sheetFormatPr defaultRowHeight="14.25" x14ac:dyDescent="0.2"/>
  <cols>
    <col min="5" max="5" width="11.625" customWidth="1"/>
  </cols>
  <sheetData>
    <row r="1" spans="1:34" ht="15.75" x14ac:dyDescent="0.25">
      <c r="A1" s="1"/>
      <c r="B1" s="2"/>
      <c r="C1" s="2"/>
      <c r="D1" s="2"/>
      <c r="E1">
        <v>715</v>
      </c>
      <c r="F1">
        <v>716</v>
      </c>
      <c r="G1">
        <v>717</v>
      </c>
      <c r="H1">
        <v>719</v>
      </c>
      <c r="I1">
        <v>720</v>
      </c>
      <c r="J1">
        <v>721</v>
      </c>
      <c r="K1">
        <v>723</v>
      </c>
      <c r="L1">
        <v>725</v>
      </c>
      <c r="M1">
        <v>727</v>
      </c>
      <c r="N1">
        <v>728</v>
      </c>
      <c r="O1">
        <v>730</v>
      </c>
      <c r="P1">
        <v>732</v>
      </c>
      <c r="Q1">
        <v>733</v>
      </c>
      <c r="R1">
        <v>735</v>
      </c>
      <c r="S1">
        <v>808</v>
      </c>
      <c r="T1">
        <v>739</v>
      </c>
      <c r="U1">
        <v>740</v>
      </c>
      <c r="V1">
        <v>741</v>
      </c>
      <c r="W1">
        <v>742</v>
      </c>
      <c r="X1">
        <v>810</v>
      </c>
      <c r="Y1">
        <v>744</v>
      </c>
      <c r="Z1">
        <v>745</v>
      </c>
      <c r="AA1">
        <v>746</v>
      </c>
      <c r="AB1">
        <v>747</v>
      </c>
      <c r="AC1">
        <v>749</v>
      </c>
      <c r="AD1">
        <v>750</v>
      </c>
      <c r="AE1">
        <v>751</v>
      </c>
      <c r="AF1">
        <v>759</v>
      </c>
      <c r="AG1">
        <v>756</v>
      </c>
      <c r="AH1">
        <v>757</v>
      </c>
    </row>
    <row r="2" spans="1:34" x14ac:dyDescent="0.2">
      <c r="E2">
        <v>1078</v>
      </c>
      <c r="F2">
        <v>1536</v>
      </c>
      <c r="G2">
        <v>1079</v>
      </c>
      <c r="H2">
        <v>7232</v>
      </c>
      <c r="I2">
        <v>1209</v>
      </c>
      <c r="J2">
        <v>7233</v>
      </c>
      <c r="K2">
        <v>7231</v>
      </c>
      <c r="L2">
        <v>1084</v>
      </c>
      <c r="M2">
        <v>1537</v>
      </c>
      <c r="N2">
        <v>1085</v>
      </c>
      <c r="O2">
        <v>1210</v>
      </c>
      <c r="P2">
        <v>11957</v>
      </c>
      <c r="Q2">
        <v>2252</v>
      </c>
      <c r="R2">
        <v>2254</v>
      </c>
      <c r="S2">
        <v>13229</v>
      </c>
      <c r="T2">
        <v>9638</v>
      </c>
      <c r="U2">
        <v>9639</v>
      </c>
      <c r="V2">
        <v>11407</v>
      </c>
      <c r="W2">
        <v>12540</v>
      </c>
      <c r="X2">
        <v>13228</v>
      </c>
      <c r="Y2">
        <v>11374</v>
      </c>
      <c r="Z2">
        <v>11373</v>
      </c>
      <c r="AA2">
        <v>11372</v>
      </c>
      <c r="AB2">
        <v>11914</v>
      </c>
      <c r="AC2">
        <v>1095</v>
      </c>
      <c r="AD2">
        <v>1211</v>
      </c>
      <c r="AE2">
        <v>1539</v>
      </c>
      <c r="AF2">
        <v>295</v>
      </c>
      <c r="AG2">
        <v>2114</v>
      </c>
      <c r="AH2">
        <v>2113</v>
      </c>
    </row>
    <row r="3" spans="1:34" ht="15.75" x14ac:dyDescent="0.25">
      <c r="A3" s="3">
        <v>44317</v>
      </c>
      <c r="B3" s="2"/>
      <c r="C3" s="2"/>
      <c r="D3" s="2"/>
      <c r="E3" s="10" t="s">
        <v>615</v>
      </c>
      <c r="F3" s="10" t="s">
        <v>616</v>
      </c>
      <c r="G3" s="10" t="s">
        <v>617</v>
      </c>
      <c r="H3" s="10" t="s">
        <v>618</v>
      </c>
      <c r="I3" s="10" t="s">
        <v>619</v>
      </c>
      <c r="J3" s="10" t="s">
        <v>620</v>
      </c>
      <c r="K3" s="10" t="s">
        <v>621</v>
      </c>
      <c r="L3" s="10" t="s">
        <v>622</v>
      </c>
      <c r="M3" s="10" t="s">
        <v>623</v>
      </c>
      <c r="N3" s="10" t="s">
        <v>624</v>
      </c>
      <c r="O3" s="10" t="s">
        <v>625</v>
      </c>
      <c r="P3" s="10" t="s">
        <v>626</v>
      </c>
      <c r="Q3" s="10" t="s">
        <v>627</v>
      </c>
      <c r="R3" s="10" t="s">
        <v>628</v>
      </c>
      <c r="S3" s="10" t="s">
        <v>629</v>
      </c>
      <c r="T3" s="10" t="s">
        <v>630</v>
      </c>
      <c r="U3" s="10" t="s">
        <v>631</v>
      </c>
      <c r="V3" s="10" t="s">
        <v>632</v>
      </c>
      <c r="W3" s="10" t="s">
        <v>633</v>
      </c>
      <c r="X3" s="10" t="s">
        <v>634</v>
      </c>
      <c r="Y3" s="10" t="s">
        <v>635</v>
      </c>
      <c r="Z3" s="10" t="s">
        <v>636</v>
      </c>
      <c r="AA3" s="10" t="s">
        <v>637</v>
      </c>
      <c r="AB3" s="10" t="s">
        <v>638</v>
      </c>
      <c r="AC3" s="10" t="s">
        <v>639</v>
      </c>
      <c r="AD3" s="10" t="s">
        <v>640</v>
      </c>
      <c r="AE3" s="10" t="s">
        <v>641</v>
      </c>
      <c r="AF3" s="10" t="s">
        <v>642</v>
      </c>
      <c r="AG3" s="10" t="s">
        <v>643</v>
      </c>
      <c r="AH3" s="10" t="s">
        <v>644</v>
      </c>
    </row>
    <row r="4" spans="1:34" ht="15.75" x14ac:dyDescent="0.25">
      <c r="A4" s="4"/>
      <c r="B4" s="5"/>
      <c r="C4" s="5" t="s">
        <v>0</v>
      </c>
      <c r="D4" s="6" t="s">
        <v>1</v>
      </c>
    </row>
    <row r="5" spans="1:34" ht="15.75" x14ac:dyDescent="0.25">
      <c r="A5" s="7" t="s">
        <v>2</v>
      </c>
      <c r="B5" s="7" t="s">
        <v>3</v>
      </c>
      <c r="C5" s="8">
        <v>1</v>
      </c>
      <c r="D5" s="8">
        <v>1</v>
      </c>
      <c r="E5">
        <v>943.66300000000001</v>
      </c>
      <c r="F5">
        <v>907.154</v>
      </c>
      <c r="G5">
        <v>134.309</v>
      </c>
      <c r="H5">
        <v>150.09700000000001</v>
      </c>
      <c r="I5">
        <v>112.333</v>
      </c>
      <c r="J5">
        <v>246.994</v>
      </c>
      <c r="K5">
        <v>129.446</v>
      </c>
      <c r="L5">
        <v>2253.02</v>
      </c>
      <c r="M5">
        <v>538.04100000000005</v>
      </c>
      <c r="N5">
        <v>182.578</v>
      </c>
      <c r="O5">
        <v>362.08699999999999</v>
      </c>
      <c r="P5">
        <v>65.781999999999996</v>
      </c>
      <c r="Q5">
        <v>112.30200000000001</v>
      </c>
      <c r="R5">
        <v>77.393000000000001</v>
      </c>
      <c r="S5">
        <v>162.446</v>
      </c>
      <c r="T5">
        <v>28.2</v>
      </c>
      <c r="U5">
        <v>843.93499999999995</v>
      </c>
      <c r="V5">
        <v>127.078</v>
      </c>
      <c r="W5">
        <v>780.38199999999995</v>
      </c>
      <c r="X5">
        <v>125.468</v>
      </c>
      <c r="Y5">
        <v>14036.682000000001</v>
      </c>
      <c r="Z5">
        <v>526.38599999999997</v>
      </c>
      <c r="AA5">
        <v>242.66499999999999</v>
      </c>
      <c r="AB5">
        <v>686.09900000000005</v>
      </c>
      <c r="AC5">
        <v>402.92899999999997</v>
      </c>
      <c r="AD5">
        <v>26.25</v>
      </c>
      <c r="AE5">
        <v>8389.94</v>
      </c>
      <c r="AF5">
        <v>7383.9139999999998</v>
      </c>
      <c r="AG5">
        <v>0</v>
      </c>
      <c r="AH5">
        <v>-1.7000000000000001E-2</v>
      </c>
    </row>
    <row r="6" spans="1:34" ht="15.75" x14ac:dyDescent="0.25">
      <c r="A6" s="7" t="s">
        <v>4</v>
      </c>
      <c r="B6" s="7" t="s">
        <v>5</v>
      </c>
      <c r="C6" s="8">
        <v>1</v>
      </c>
      <c r="D6" s="8">
        <v>1</v>
      </c>
      <c r="E6">
        <v>86.802000000000007</v>
      </c>
      <c r="F6">
        <v>185.1</v>
      </c>
      <c r="G6">
        <v>8.2479999999999993</v>
      </c>
      <c r="H6">
        <v>0.82499999999999996</v>
      </c>
      <c r="I6">
        <v>31.565000000000001</v>
      </c>
      <c r="J6">
        <v>8.3000000000000004E-2</v>
      </c>
      <c r="K6">
        <v>7.8E-2</v>
      </c>
      <c r="L6">
        <v>1</v>
      </c>
      <c r="M6">
        <v>88.072000000000003</v>
      </c>
      <c r="N6">
        <v>29.207999999999998</v>
      </c>
      <c r="O6">
        <v>49.103000000000002</v>
      </c>
      <c r="P6">
        <v>7.0000000000000001E-3</v>
      </c>
      <c r="Q6">
        <v>6.0999999999999999E-2</v>
      </c>
      <c r="R6">
        <v>4.9000000000000002E-2</v>
      </c>
      <c r="S6">
        <v>3.3000000000000002E-2</v>
      </c>
      <c r="T6">
        <v>0.48699999999999999</v>
      </c>
      <c r="U6">
        <v>9.8000000000000004E-2</v>
      </c>
      <c r="V6">
        <v>0.17499999999999999</v>
      </c>
      <c r="W6">
        <v>7.35</v>
      </c>
      <c r="X6">
        <v>0</v>
      </c>
      <c r="Y6">
        <v>0.51200000000000001</v>
      </c>
      <c r="Z6">
        <v>0.77600000000000002</v>
      </c>
      <c r="AA6">
        <v>0.16900000000000001</v>
      </c>
      <c r="AB6">
        <v>14.882</v>
      </c>
      <c r="AC6">
        <v>92.034999999999997</v>
      </c>
      <c r="AD6">
        <v>4.2999999999999997E-2</v>
      </c>
      <c r="AE6">
        <v>43.902999999999999</v>
      </c>
      <c r="AF6">
        <v>41.241999999999997</v>
      </c>
      <c r="AG6">
        <v>0</v>
      </c>
      <c r="AH6">
        <v>0</v>
      </c>
    </row>
    <row r="7" spans="1:34" ht="15.75" x14ac:dyDescent="0.25">
      <c r="A7" s="7" t="s">
        <v>6</v>
      </c>
      <c r="B7" s="7" t="s">
        <v>7</v>
      </c>
      <c r="C7" s="8">
        <v>1</v>
      </c>
      <c r="D7" s="8">
        <v>1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27</v>
      </c>
    </row>
    <row r="8" spans="1:34" ht="15.75" x14ac:dyDescent="0.25">
      <c r="A8" s="7" t="s">
        <v>8</v>
      </c>
      <c r="B8" s="7" t="s">
        <v>9</v>
      </c>
      <c r="C8" s="8">
        <v>1</v>
      </c>
      <c r="D8" s="8">
        <v>1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</row>
    <row r="9" spans="1:34" ht="15.75" x14ac:dyDescent="0.25">
      <c r="A9" s="7" t="s">
        <v>10</v>
      </c>
      <c r="B9" s="7" t="s">
        <v>11</v>
      </c>
      <c r="C9" s="8">
        <v>1</v>
      </c>
      <c r="D9" s="8">
        <v>1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</row>
    <row r="10" spans="1:34" ht="15.75" x14ac:dyDescent="0.25">
      <c r="A10" s="7" t="s">
        <v>12</v>
      </c>
      <c r="B10" s="7" t="s">
        <v>13</v>
      </c>
      <c r="C10" s="8">
        <v>1</v>
      </c>
      <c r="D10" s="8">
        <v>1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</row>
    <row r="11" spans="1:34" ht="15.75" x14ac:dyDescent="0.25">
      <c r="A11" s="7" t="s">
        <v>14</v>
      </c>
      <c r="B11" s="7" t="s">
        <v>15</v>
      </c>
      <c r="C11" s="8">
        <v>1</v>
      </c>
      <c r="D11" s="8">
        <v>1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</row>
    <row r="12" spans="1:34" ht="15.75" x14ac:dyDescent="0.25">
      <c r="A12" s="7" t="s">
        <v>4</v>
      </c>
      <c r="B12" s="7" t="s">
        <v>16</v>
      </c>
      <c r="C12" s="8">
        <v>1</v>
      </c>
      <c r="D12" s="8">
        <v>1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</row>
    <row r="13" spans="1:34" ht="15.75" x14ac:dyDescent="0.25">
      <c r="A13" s="7" t="s">
        <v>17</v>
      </c>
      <c r="B13" s="7" t="s">
        <v>18</v>
      </c>
      <c r="C13" s="8">
        <v>1</v>
      </c>
      <c r="D13" s="8">
        <v>1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</row>
    <row r="14" spans="1:34" ht="15.75" x14ac:dyDescent="0.25">
      <c r="A14" s="7" t="s">
        <v>19</v>
      </c>
      <c r="B14" s="7" t="s">
        <v>20</v>
      </c>
      <c r="C14" s="8">
        <v>2</v>
      </c>
      <c r="D14" s="8">
        <v>2</v>
      </c>
      <c r="E14">
        <v>32324.999</v>
      </c>
      <c r="F14">
        <v>0</v>
      </c>
      <c r="G14">
        <v>0</v>
      </c>
      <c r="H14">
        <v>6453.8320000000003</v>
      </c>
      <c r="I14">
        <v>15673.637000000001</v>
      </c>
      <c r="J14">
        <v>3976.1179999999999</v>
      </c>
      <c r="K14">
        <v>550.75099999999998</v>
      </c>
      <c r="L14">
        <v>41496.357000000004</v>
      </c>
      <c r="M14">
        <v>0</v>
      </c>
      <c r="N14">
        <v>0</v>
      </c>
      <c r="O14">
        <v>29409.438999999998</v>
      </c>
      <c r="P14">
        <v>356.654</v>
      </c>
      <c r="Q14">
        <v>1584</v>
      </c>
      <c r="R14">
        <v>477.66500000000002</v>
      </c>
      <c r="S14">
        <v>1218.4010000000001</v>
      </c>
      <c r="T14">
        <v>3512.9940000000001</v>
      </c>
      <c r="U14">
        <v>6981.7709999999997</v>
      </c>
      <c r="V14">
        <v>0</v>
      </c>
      <c r="W14">
        <v>0</v>
      </c>
      <c r="X14">
        <v>0</v>
      </c>
      <c r="Y14">
        <v>49397.614999999998</v>
      </c>
      <c r="Z14">
        <v>0</v>
      </c>
      <c r="AA14">
        <v>1403.8789999999999</v>
      </c>
      <c r="AB14">
        <v>0</v>
      </c>
      <c r="AC14">
        <v>10033.375</v>
      </c>
      <c r="AD14">
        <v>0</v>
      </c>
      <c r="AE14">
        <v>37344.243999999999</v>
      </c>
      <c r="AF14">
        <v>19971.746999999999</v>
      </c>
      <c r="AG14">
        <v>0</v>
      </c>
      <c r="AH14">
        <v>0</v>
      </c>
    </row>
    <row r="15" spans="1:34" ht="15.75" x14ac:dyDescent="0.25">
      <c r="A15" s="7" t="s">
        <v>21</v>
      </c>
      <c r="B15" s="7" t="s">
        <v>22</v>
      </c>
      <c r="C15" s="8">
        <v>2</v>
      </c>
      <c r="D15" s="8">
        <v>2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</row>
    <row r="16" spans="1:34" ht="15.75" x14ac:dyDescent="0.25">
      <c r="A16" s="7" t="s">
        <v>23</v>
      </c>
      <c r="B16" s="7" t="s">
        <v>24</v>
      </c>
      <c r="C16" s="8">
        <v>2</v>
      </c>
      <c r="D16" s="8">
        <v>2</v>
      </c>
      <c r="E16">
        <v>34571.561999999998</v>
      </c>
      <c r="F16">
        <v>0</v>
      </c>
      <c r="G16">
        <v>0</v>
      </c>
      <c r="H16">
        <v>2908.7350000000001</v>
      </c>
      <c r="I16">
        <v>15172.259</v>
      </c>
      <c r="J16">
        <v>2955.587</v>
      </c>
      <c r="K16">
        <v>272.5</v>
      </c>
      <c r="L16">
        <v>38744.873</v>
      </c>
      <c r="M16">
        <v>0</v>
      </c>
      <c r="N16">
        <v>0</v>
      </c>
      <c r="O16">
        <v>25100.562000000002</v>
      </c>
      <c r="P16">
        <v>350.87799999999999</v>
      </c>
      <c r="Q16">
        <v>2241.8020000000001</v>
      </c>
      <c r="R16">
        <v>285.23</v>
      </c>
      <c r="S16">
        <v>543.78</v>
      </c>
      <c r="T16">
        <v>2834.491</v>
      </c>
      <c r="U16">
        <v>5303.2939999999999</v>
      </c>
      <c r="V16">
        <v>0</v>
      </c>
      <c r="W16">
        <v>0</v>
      </c>
      <c r="X16">
        <v>0</v>
      </c>
      <c r="Y16">
        <v>57315.063999999998</v>
      </c>
      <c r="Z16">
        <v>0</v>
      </c>
      <c r="AA16">
        <v>492.815</v>
      </c>
      <c r="AB16">
        <v>0</v>
      </c>
      <c r="AC16">
        <v>9000.8389999999999</v>
      </c>
      <c r="AD16">
        <v>0</v>
      </c>
      <c r="AE16">
        <v>29111.312999999998</v>
      </c>
      <c r="AF16">
        <v>20388.436000000002</v>
      </c>
      <c r="AG16">
        <v>0</v>
      </c>
      <c r="AH16">
        <v>0</v>
      </c>
    </row>
    <row r="17" spans="1:34" ht="15.75" x14ac:dyDescent="0.25">
      <c r="A17" s="7" t="s">
        <v>25</v>
      </c>
      <c r="B17" s="7" t="s">
        <v>26</v>
      </c>
      <c r="C17" s="8">
        <v>2</v>
      </c>
      <c r="D17" s="8">
        <v>2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</row>
    <row r="18" spans="1:34" ht="15.75" x14ac:dyDescent="0.25">
      <c r="A18" s="7" t="s">
        <v>27</v>
      </c>
      <c r="B18" s="7" t="s">
        <v>28</v>
      </c>
      <c r="C18" s="8">
        <v>2</v>
      </c>
      <c r="D18" s="8">
        <v>2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</row>
    <row r="19" spans="1:34" ht="15.75" x14ac:dyDescent="0.25">
      <c r="A19" s="7" t="s">
        <v>29</v>
      </c>
      <c r="B19" s="7" t="s">
        <v>30</v>
      </c>
      <c r="C19" s="8">
        <v>6</v>
      </c>
      <c r="D19" s="8">
        <v>6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</row>
    <row r="20" spans="1:34" ht="15.75" x14ac:dyDescent="0.25">
      <c r="A20" s="7" t="s">
        <v>31</v>
      </c>
      <c r="B20" s="7" t="s">
        <v>32</v>
      </c>
      <c r="C20" s="8">
        <v>5</v>
      </c>
      <c r="D20" s="8">
        <v>5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</row>
    <row r="21" spans="1:34" ht="15.75" x14ac:dyDescent="0.25">
      <c r="A21" s="7" t="s">
        <v>33</v>
      </c>
      <c r="B21" s="7" t="s">
        <v>34</v>
      </c>
      <c r="C21" s="8">
        <v>2</v>
      </c>
      <c r="D21" s="8">
        <v>2</v>
      </c>
      <c r="E21">
        <v>5055.2849999999999</v>
      </c>
      <c r="F21">
        <v>0</v>
      </c>
      <c r="G21">
        <v>0</v>
      </c>
      <c r="H21">
        <v>0</v>
      </c>
      <c r="I21">
        <v>795.41200000000003</v>
      </c>
      <c r="J21">
        <v>0</v>
      </c>
      <c r="K21">
        <v>0</v>
      </c>
      <c r="L21">
        <v>3711.9229999999998</v>
      </c>
      <c r="M21">
        <v>0</v>
      </c>
      <c r="N21">
        <v>0</v>
      </c>
      <c r="O21">
        <v>1237.308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</row>
    <row r="22" spans="1:34" ht="15.75" x14ac:dyDescent="0.25">
      <c r="A22" s="7" t="s">
        <v>35</v>
      </c>
      <c r="B22" s="7" t="s">
        <v>36</v>
      </c>
      <c r="C22" s="8">
        <v>2</v>
      </c>
      <c r="D22" s="8">
        <v>2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</row>
    <row r="23" spans="1:34" ht="15.75" x14ac:dyDescent="0.25">
      <c r="A23" s="7" t="s">
        <v>37</v>
      </c>
      <c r="B23" s="7" t="s">
        <v>38</v>
      </c>
      <c r="C23" s="8">
        <v>6</v>
      </c>
      <c r="D23" s="8">
        <v>6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</row>
    <row r="24" spans="1:34" ht="15.75" x14ac:dyDescent="0.25">
      <c r="A24" s="7" t="s">
        <v>39</v>
      </c>
      <c r="B24" s="7" t="s">
        <v>40</v>
      </c>
      <c r="C24" s="8">
        <v>6</v>
      </c>
      <c r="D24" s="8">
        <v>6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</row>
    <row r="25" spans="1:34" ht="15.75" x14ac:dyDescent="0.25">
      <c r="A25" s="7" t="s">
        <v>41</v>
      </c>
      <c r="B25" s="7" t="s">
        <v>42</v>
      </c>
      <c r="C25" s="8">
        <v>6</v>
      </c>
      <c r="D25" s="8">
        <v>6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</row>
    <row r="26" spans="1:34" ht="15.75" x14ac:dyDescent="0.25">
      <c r="A26" s="7" t="s">
        <v>43</v>
      </c>
      <c r="B26" s="7" t="s">
        <v>44</v>
      </c>
      <c r="C26" s="8">
        <v>6</v>
      </c>
      <c r="D26" s="8">
        <v>6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</row>
    <row r="27" spans="1:34" ht="15.75" x14ac:dyDescent="0.25">
      <c r="A27" s="7" t="s">
        <v>45</v>
      </c>
      <c r="B27" s="7" t="s">
        <v>46</v>
      </c>
      <c r="C27" s="8">
        <v>6</v>
      </c>
      <c r="D27" s="8">
        <v>6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</row>
    <row r="28" spans="1:34" ht="15.75" x14ac:dyDescent="0.25">
      <c r="A28" s="7" t="s">
        <v>47</v>
      </c>
      <c r="B28" s="7" t="s">
        <v>48</v>
      </c>
      <c r="C28" s="8">
        <v>6</v>
      </c>
      <c r="D28" s="8">
        <v>6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</row>
    <row r="29" spans="1:34" ht="15.75" x14ac:dyDescent="0.25">
      <c r="A29" s="7" t="s">
        <v>49</v>
      </c>
      <c r="B29" s="7" t="s">
        <v>50</v>
      </c>
      <c r="C29" s="8">
        <v>6</v>
      </c>
      <c r="D29" s="8">
        <v>6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</row>
    <row r="30" spans="1:34" ht="15.75" x14ac:dyDescent="0.25">
      <c r="A30" s="7" t="s">
        <v>51</v>
      </c>
      <c r="B30" s="7" t="s">
        <v>52</v>
      </c>
      <c r="C30" s="8">
        <v>6</v>
      </c>
      <c r="D30" s="8">
        <v>6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</row>
    <row r="31" spans="1:34" ht="15.75" x14ac:dyDescent="0.25">
      <c r="A31" s="7" t="s">
        <v>53</v>
      </c>
      <c r="B31" s="7" t="s">
        <v>54</v>
      </c>
      <c r="C31" s="8">
        <v>6</v>
      </c>
      <c r="D31" s="8">
        <v>6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</row>
    <row r="32" spans="1:34" ht="15.75" x14ac:dyDescent="0.25">
      <c r="A32" s="7" t="s">
        <v>55</v>
      </c>
      <c r="B32" s="7" t="s">
        <v>56</v>
      </c>
      <c r="C32" s="8">
        <v>6</v>
      </c>
      <c r="D32" s="8">
        <v>6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</row>
    <row r="33" spans="1:34" ht="15.75" x14ac:dyDescent="0.25">
      <c r="A33" s="7" t="s">
        <v>57</v>
      </c>
      <c r="B33" s="7" t="s">
        <v>58</v>
      </c>
      <c r="C33" s="8">
        <v>6</v>
      </c>
      <c r="D33" s="8">
        <v>6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</row>
    <row r="34" spans="1:34" ht="15.75" x14ac:dyDescent="0.25">
      <c r="A34" s="7" t="s">
        <v>59</v>
      </c>
      <c r="B34" s="7" t="s">
        <v>60</v>
      </c>
      <c r="C34" s="8">
        <v>6</v>
      </c>
      <c r="D34" s="8">
        <v>6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</row>
    <row r="35" spans="1:34" ht="15.75" x14ac:dyDescent="0.25">
      <c r="A35" s="7" t="s">
        <v>61</v>
      </c>
      <c r="B35" s="7" t="s">
        <v>62</v>
      </c>
      <c r="C35" s="8">
        <v>6</v>
      </c>
      <c r="D35" s="8">
        <v>6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</row>
    <row r="36" spans="1:34" ht="15.75" x14ac:dyDescent="0.25">
      <c r="A36" s="7" t="s">
        <v>63</v>
      </c>
      <c r="B36" s="7" t="s">
        <v>64</v>
      </c>
      <c r="C36" s="8">
        <v>6</v>
      </c>
      <c r="D36" s="8">
        <v>6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</row>
    <row r="37" spans="1:34" ht="15.75" x14ac:dyDescent="0.25">
      <c r="A37" s="7" t="s">
        <v>65</v>
      </c>
      <c r="B37" s="7" t="s">
        <v>66</v>
      </c>
      <c r="C37" s="8">
        <v>6</v>
      </c>
      <c r="D37" s="8">
        <v>6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</row>
    <row r="38" spans="1:34" ht="15.75" x14ac:dyDescent="0.25">
      <c r="A38" s="7" t="s">
        <v>67</v>
      </c>
      <c r="B38" s="7" t="s">
        <v>68</v>
      </c>
      <c r="C38" s="8">
        <v>6</v>
      </c>
      <c r="D38" s="8">
        <v>6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</row>
    <row r="39" spans="1:34" ht="15.75" x14ac:dyDescent="0.25">
      <c r="A39" s="7" t="s">
        <v>69</v>
      </c>
      <c r="B39" s="7" t="s">
        <v>70</v>
      </c>
      <c r="C39" s="8">
        <v>6</v>
      </c>
      <c r="D39" s="8">
        <v>6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</row>
    <row r="40" spans="1:34" ht="15.75" x14ac:dyDescent="0.25">
      <c r="A40" s="7" t="s">
        <v>71</v>
      </c>
      <c r="B40" s="7" t="s">
        <v>72</v>
      </c>
      <c r="C40" s="8">
        <v>6</v>
      </c>
      <c r="D40" s="8">
        <v>6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</row>
    <row r="41" spans="1:34" ht="15.75" x14ac:dyDescent="0.25">
      <c r="A41" s="7" t="s">
        <v>73</v>
      </c>
      <c r="B41" s="7" t="s">
        <v>74</v>
      </c>
      <c r="C41" s="8">
        <v>6</v>
      </c>
      <c r="D41" s="8">
        <v>6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</row>
    <row r="42" spans="1:34" ht="15.75" x14ac:dyDescent="0.25">
      <c r="A42" s="7" t="s">
        <v>75</v>
      </c>
      <c r="B42" s="7" t="s">
        <v>76</v>
      </c>
      <c r="C42" s="8">
        <v>6</v>
      </c>
      <c r="D42" s="8">
        <v>6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</row>
    <row r="43" spans="1:34" ht="15.75" x14ac:dyDescent="0.25">
      <c r="A43" s="7" t="s">
        <v>77</v>
      </c>
      <c r="B43" s="7" t="s">
        <v>78</v>
      </c>
      <c r="C43" s="8">
        <v>6</v>
      </c>
      <c r="D43" s="8">
        <v>6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</row>
    <row r="44" spans="1:34" ht="15.75" x14ac:dyDescent="0.25">
      <c r="A44" s="7" t="s">
        <v>79</v>
      </c>
      <c r="B44" s="7" t="s">
        <v>80</v>
      </c>
      <c r="C44" s="8">
        <v>6</v>
      </c>
      <c r="D44" s="8">
        <v>6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</row>
    <row r="45" spans="1:34" ht="15.75" x14ac:dyDescent="0.25">
      <c r="A45" s="7" t="s">
        <v>81</v>
      </c>
      <c r="B45" s="7" t="s">
        <v>82</v>
      </c>
      <c r="C45" s="8">
        <v>6</v>
      </c>
      <c r="D45" s="8">
        <v>6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</row>
    <row r="46" spans="1:34" ht="15.75" x14ac:dyDescent="0.25">
      <c r="A46" s="7" t="s">
        <v>83</v>
      </c>
      <c r="B46" s="7" t="s">
        <v>84</v>
      </c>
      <c r="C46" s="8">
        <v>6</v>
      </c>
      <c r="D46" s="8">
        <v>6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</row>
    <row r="47" spans="1:34" ht="15.75" x14ac:dyDescent="0.25">
      <c r="A47" s="7" t="s">
        <v>85</v>
      </c>
      <c r="B47" s="7" t="s">
        <v>86</v>
      </c>
      <c r="C47" s="8">
        <v>6</v>
      </c>
      <c r="D47" s="8">
        <v>6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</row>
    <row r="48" spans="1:34" ht="15.75" x14ac:dyDescent="0.25">
      <c r="A48" s="7" t="s">
        <v>87</v>
      </c>
      <c r="B48" s="7" t="s">
        <v>88</v>
      </c>
      <c r="C48" s="8">
        <v>6</v>
      </c>
      <c r="D48" s="8">
        <v>6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</row>
    <row r="49" spans="1:34" ht="15.75" x14ac:dyDescent="0.25">
      <c r="A49" s="7" t="s">
        <v>89</v>
      </c>
      <c r="B49" s="7" t="s">
        <v>90</v>
      </c>
      <c r="C49" s="8">
        <v>6</v>
      </c>
      <c r="D49" s="8">
        <v>6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</row>
    <row r="50" spans="1:34" ht="15.75" x14ac:dyDescent="0.25">
      <c r="A50" s="7" t="s">
        <v>91</v>
      </c>
      <c r="B50" s="7" t="s">
        <v>92</v>
      </c>
      <c r="C50" s="8">
        <v>6</v>
      </c>
      <c r="D50" s="8">
        <v>6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</row>
    <row r="51" spans="1:34" ht="15.75" x14ac:dyDescent="0.25">
      <c r="A51" s="7" t="s">
        <v>93</v>
      </c>
      <c r="B51" s="7" t="s">
        <v>94</v>
      </c>
      <c r="C51" s="8">
        <v>6</v>
      </c>
      <c r="D51" s="8">
        <v>6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</row>
    <row r="52" spans="1:34" ht="15.75" x14ac:dyDescent="0.25">
      <c r="A52" s="7" t="s">
        <v>95</v>
      </c>
      <c r="B52" s="7" t="s">
        <v>96</v>
      </c>
      <c r="C52" s="8">
        <v>6</v>
      </c>
      <c r="D52" s="8">
        <v>6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</row>
    <row r="53" spans="1:34" ht="15.75" x14ac:dyDescent="0.25">
      <c r="A53" s="7" t="s">
        <v>97</v>
      </c>
      <c r="B53" s="7" t="s">
        <v>98</v>
      </c>
      <c r="C53" s="8">
        <v>6</v>
      </c>
      <c r="D53" s="8">
        <v>6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</row>
    <row r="54" spans="1:34" ht="15.75" x14ac:dyDescent="0.25">
      <c r="A54" s="7" t="s">
        <v>99</v>
      </c>
      <c r="B54" s="7" t="s">
        <v>100</v>
      </c>
      <c r="C54" s="8">
        <v>6</v>
      </c>
      <c r="D54" s="8">
        <v>6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</row>
    <row r="55" spans="1:34" ht="15.75" x14ac:dyDescent="0.25">
      <c r="A55" s="7" t="s">
        <v>101</v>
      </c>
      <c r="B55" s="7" t="s">
        <v>102</v>
      </c>
      <c r="C55" s="8">
        <v>6</v>
      </c>
      <c r="D55" s="8">
        <v>6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</row>
    <row r="56" spans="1:34" ht="15.75" x14ac:dyDescent="0.25">
      <c r="A56" s="7" t="s">
        <v>103</v>
      </c>
      <c r="B56" s="7" t="s">
        <v>104</v>
      </c>
      <c r="C56" s="8">
        <v>6</v>
      </c>
      <c r="D56" s="8">
        <v>6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</row>
    <row r="57" spans="1:34" ht="15.75" x14ac:dyDescent="0.25">
      <c r="A57" s="7" t="s">
        <v>105</v>
      </c>
      <c r="B57" s="7" t="s">
        <v>106</v>
      </c>
      <c r="C57" s="8">
        <v>6</v>
      </c>
      <c r="D57" s="8">
        <v>6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</row>
    <row r="58" spans="1:34" ht="15.75" x14ac:dyDescent="0.25">
      <c r="A58" s="7" t="s">
        <v>107</v>
      </c>
      <c r="B58" s="7" t="s">
        <v>108</v>
      </c>
      <c r="C58" s="8">
        <v>6</v>
      </c>
      <c r="D58" s="8">
        <v>6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</row>
    <row r="59" spans="1:34" ht="15.75" x14ac:dyDescent="0.25">
      <c r="A59" s="7" t="s">
        <v>109</v>
      </c>
      <c r="B59" s="7" t="s">
        <v>110</v>
      </c>
      <c r="C59" s="8">
        <v>6</v>
      </c>
      <c r="D59" s="8">
        <v>6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</row>
    <row r="60" spans="1:34" ht="15.75" x14ac:dyDescent="0.25">
      <c r="A60" s="7" t="s">
        <v>111</v>
      </c>
      <c r="B60" s="7" t="s">
        <v>112</v>
      </c>
      <c r="C60" s="8">
        <v>3</v>
      </c>
      <c r="D60" s="8">
        <v>3</v>
      </c>
      <c r="E60">
        <v>19611.625</v>
      </c>
      <c r="F60">
        <v>0</v>
      </c>
      <c r="G60">
        <v>0</v>
      </c>
      <c r="H60">
        <v>2334.8359999999998</v>
      </c>
      <c r="I60">
        <v>0</v>
      </c>
      <c r="J60">
        <v>1732.886</v>
      </c>
      <c r="K60">
        <v>251.102</v>
      </c>
      <c r="L60">
        <v>23205.171999999999</v>
      </c>
      <c r="M60">
        <v>0</v>
      </c>
      <c r="N60">
        <v>0</v>
      </c>
      <c r="O60">
        <v>0</v>
      </c>
      <c r="P60">
        <v>105.71899999999999</v>
      </c>
      <c r="Q60">
        <v>713.57600000000002</v>
      </c>
      <c r="R60">
        <v>487.82900000000001</v>
      </c>
      <c r="S60">
        <v>140.27600000000001</v>
      </c>
      <c r="T60">
        <v>2069.3960000000002</v>
      </c>
      <c r="U60">
        <v>1606.836</v>
      </c>
      <c r="V60">
        <v>0</v>
      </c>
      <c r="W60">
        <v>0</v>
      </c>
      <c r="X60">
        <v>0</v>
      </c>
      <c r="Y60">
        <v>16750.206999999999</v>
      </c>
      <c r="Z60">
        <v>0</v>
      </c>
      <c r="AA60">
        <v>309.88</v>
      </c>
      <c r="AB60">
        <v>0</v>
      </c>
      <c r="AC60">
        <v>3452.058</v>
      </c>
      <c r="AD60">
        <v>0</v>
      </c>
      <c r="AE60">
        <v>13830.14</v>
      </c>
      <c r="AF60">
        <v>13131.51</v>
      </c>
      <c r="AG60">
        <v>0</v>
      </c>
      <c r="AH60">
        <v>0</v>
      </c>
    </row>
    <row r="61" spans="1:34" ht="15.75" x14ac:dyDescent="0.25">
      <c r="A61" s="7" t="s">
        <v>113</v>
      </c>
      <c r="B61" s="7" t="s">
        <v>114</v>
      </c>
      <c r="C61" s="8">
        <v>3</v>
      </c>
      <c r="D61" s="8">
        <v>3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118.48</v>
      </c>
      <c r="U61">
        <v>0</v>
      </c>
      <c r="V61">
        <v>0</v>
      </c>
      <c r="W61">
        <v>0</v>
      </c>
      <c r="X61">
        <v>0</v>
      </c>
      <c r="Y61">
        <v>249.37200000000001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241.15899999999999</v>
      </c>
      <c r="AF61">
        <v>367.96600000000001</v>
      </c>
      <c r="AG61">
        <v>0</v>
      </c>
      <c r="AH61">
        <v>0</v>
      </c>
    </row>
    <row r="62" spans="1:34" ht="15.75" x14ac:dyDescent="0.25">
      <c r="A62" s="7" t="s">
        <v>115</v>
      </c>
      <c r="B62" s="7" t="s">
        <v>116</v>
      </c>
      <c r="C62" s="8">
        <v>3</v>
      </c>
      <c r="D62" s="8">
        <v>3</v>
      </c>
      <c r="E62">
        <v>3676.4920000000002</v>
      </c>
      <c r="F62">
        <v>0</v>
      </c>
      <c r="G62">
        <v>0</v>
      </c>
      <c r="H62">
        <v>344.63799999999998</v>
      </c>
      <c r="I62">
        <v>0</v>
      </c>
      <c r="J62">
        <v>431.03899999999999</v>
      </c>
      <c r="K62">
        <v>25.390999999999998</v>
      </c>
      <c r="L62">
        <v>5077.7979999999998</v>
      </c>
      <c r="M62">
        <v>0</v>
      </c>
      <c r="N62">
        <v>0</v>
      </c>
      <c r="O62">
        <v>0</v>
      </c>
      <c r="P62">
        <v>51.008000000000003</v>
      </c>
      <c r="Q62">
        <v>144.44999999999999</v>
      </c>
      <c r="R62">
        <v>245.82499999999999</v>
      </c>
      <c r="S62">
        <v>34.164000000000001</v>
      </c>
      <c r="T62">
        <v>308.62799999999999</v>
      </c>
      <c r="U62">
        <v>226.423</v>
      </c>
      <c r="V62">
        <v>0</v>
      </c>
      <c r="W62">
        <v>0</v>
      </c>
      <c r="X62">
        <v>0</v>
      </c>
      <c r="Y62">
        <v>2016.0989999999999</v>
      </c>
      <c r="Z62">
        <v>0</v>
      </c>
      <c r="AA62">
        <v>36.761000000000003</v>
      </c>
      <c r="AB62">
        <v>0</v>
      </c>
      <c r="AC62">
        <v>1004.5</v>
      </c>
      <c r="AD62">
        <v>0</v>
      </c>
      <c r="AE62">
        <v>2742.6439999999998</v>
      </c>
      <c r="AF62">
        <v>3456.4209999999998</v>
      </c>
      <c r="AG62">
        <v>0</v>
      </c>
      <c r="AH62">
        <v>0</v>
      </c>
    </row>
    <row r="63" spans="1:34" ht="15.75" x14ac:dyDescent="0.25">
      <c r="A63" s="7" t="s">
        <v>117</v>
      </c>
      <c r="B63" s="7" t="s">
        <v>118</v>
      </c>
      <c r="C63" s="8">
        <v>3</v>
      </c>
      <c r="D63" s="8">
        <v>3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</row>
    <row r="64" spans="1:34" ht="15.75" x14ac:dyDescent="0.25">
      <c r="A64" s="7" t="s">
        <v>119</v>
      </c>
      <c r="B64" s="7" t="s">
        <v>120</v>
      </c>
      <c r="C64" s="8">
        <v>3</v>
      </c>
      <c r="D64" s="8">
        <v>3</v>
      </c>
      <c r="E64">
        <v>4226.8329999999996</v>
      </c>
      <c r="F64">
        <v>0</v>
      </c>
      <c r="G64">
        <v>0</v>
      </c>
      <c r="H64">
        <v>545.32100000000003</v>
      </c>
      <c r="I64">
        <v>0</v>
      </c>
      <c r="J64">
        <v>304.20299999999997</v>
      </c>
      <c r="K64">
        <v>106.129</v>
      </c>
      <c r="L64">
        <v>6004.6940000000004</v>
      </c>
      <c r="M64">
        <v>0</v>
      </c>
      <c r="N64">
        <v>0</v>
      </c>
      <c r="O64">
        <v>0</v>
      </c>
      <c r="P64">
        <v>19.448</v>
      </c>
      <c r="Q64">
        <v>299.315</v>
      </c>
      <c r="R64">
        <v>228.434</v>
      </c>
      <c r="S64">
        <v>47.356000000000002</v>
      </c>
      <c r="T64">
        <v>248.023</v>
      </c>
      <c r="U64">
        <v>247.858</v>
      </c>
      <c r="V64">
        <v>0</v>
      </c>
      <c r="W64">
        <v>0</v>
      </c>
      <c r="X64">
        <v>0</v>
      </c>
      <c r="Y64">
        <v>1208.345</v>
      </c>
      <c r="Z64">
        <v>0</v>
      </c>
      <c r="AA64">
        <v>83.697000000000003</v>
      </c>
      <c r="AB64">
        <v>0</v>
      </c>
      <c r="AC64">
        <v>671.92899999999997</v>
      </c>
      <c r="AD64">
        <v>0</v>
      </c>
      <c r="AE64">
        <v>2491.13</v>
      </c>
      <c r="AF64">
        <v>2812.25</v>
      </c>
      <c r="AG64">
        <v>0</v>
      </c>
      <c r="AH64">
        <v>0</v>
      </c>
    </row>
    <row r="65" spans="1:34" ht="15.75" x14ac:dyDescent="0.25">
      <c r="A65" s="7" t="s">
        <v>121</v>
      </c>
      <c r="B65" s="7" t="s">
        <v>122</v>
      </c>
      <c r="C65" s="8">
        <v>3</v>
      </c>
      <c r="D65" s="8">
        <v>3</v>
      </c>
      <c r="E65">
        <v>1634.3510000000001</v>
      </c>
      <c r="F65">
        <v>0</v>
      </c>
      <c r="G65">
        <v>0</v>
      </c>
      <c r="H65">
        <v>67.247</v>
      </c>
      <c r="I65">
        <v>0</v>
      </c>
      <c r="J65">
        <v>129.05699999999999</v>
      </c>
      <c r="K65">
        <v>15.656000000000001</v>
      </c>
      <c r="L65">
        <v>2677.2020000000002</v>
      </c>
      <c r="M65">
        <v>0</v>
      </c>
      <c r="N65">
        <v>0</v>
      </c>
      <c r="O65">
        <v>0</v>
      </c>
      <c r="P65">
        <v>1.524</v>
      </c>
      <c r="Q65">
        <v>73.838999999999999</v>
      </c>
      <c r="R65">
        <v>56.256</v>
      </c>
      <c r="S65">
        <v>0</v>
      </c>
      <c r="T65">
        <v>62.625</v>
      </c>
      <c r="U65">
        <v>146.28299999999999</v>
      </c>
      <c r="V65">
        <v>0</v>
      </c>
      <c r="W65">
        <v>0</v>
      </c>
      <c r="X65">
        <v>0</v>
      </c>
      <c r="Y65">
        <v>1075.385</v>
      </c>
      <c r="Z65">
        <v>0</v>
      </c>
      <c r="AA65">
        <v>20.579000000000001</v>
      </c>
      <c r="AB65">
        <v>0</v>
      </c>
      <c r="AC65">
        <v>385.42899999999997</v>
      </c>
      <c r="AD65">
        <v>0</v>
      </c>
      <c r="AE65">
        <v>115.973</v>
      </c>
      <c r="AF65">
        <v>909.95</v>
      </c>
      <c r="AG65">
        <v>0</v>
      </c>
      <c r="AH65">
        <v>0</v>
      </c>
    </row>
    <row r="66" spans="1:34" ht="15.75" x14ac:dyDescent="0.25">
      <c r="A66" s="7" t="s">
        <v>123</v>
      </c>
      <c r="B66" s="7" t="s">
        <v>124</v>
      </c>
      <c r="C66" s="8">
        <v>3</v>
      </c>
      <c r="D66" s="8">
        <v>3</v>
      </c>
      <c r="E66">
        <v>7197.8130000000001</v>
      </c>
      <c r="F66">
        <v>0</v>
      </c>
      <c r="G66">
        <v>0</v>
      </c>
      <c r="H66">
        <v>1001.3</v>
      </c>
      <c r="I66">
        <v>0</v>
      </c>
      <c r="J66">
        <v>649.86699999999996</v>
      </c>
      <c r="K66">
        <v>123.664</v>
      </c>
      <c r="L66">
        <v>8398.9349999999995</v>
      </c>
      <c r="M66">
        <v>0</v>
      </c>
      <c r="N66">
        <v>0</v>
      </c>
      <c r="O66">
        <v>0</v>
      </c>
      <c r="P66">
        <v>76.266999999999996</v>
      </c>
      <c r="Q66">
        <v>371.29700000000003</v>
      </c>
      <c r="R66">
        <v>309.048</v>
      </c>
      <c r="S66">
        <v>169.821</v>
      </c>
      <c r="T66">
        <v>551.79</v>
      </c>
      <c r="U66">
        <v>669.89</v>
      </c>
      <c r="V66">
        <v>0</v>
      </c>
      <c r="W66">
        <v>0</v>
      </c>
      <c r="X66">
        <v>0</v>
      </c>
      <c r="Y66">
        <v>4573.4309999999996</v>
      </c>
      <c r="Z66">
        <v>0</v>
      </c>
      <c r="AA66">
        <v>207.30600000000001</v>
      </c>
      <c r="AB66">
        <v>0</v>
      </c>
      <c r="AC66">
        <v>1794.4770000000001</v>
      </c>
      <c r="AD66">
        <v>0</v>
      </c>
      <c r="AE66">
        <v>3392.1909999999998</v>
      </c>
      <c r="AF66">
        <v>3175.145</v>
      </c>
      <c r="AG66">
        <v>0</v>
      </c>
      <c r="AH66">
        <v>0</v>
      </c>
    </row>
    <row r="67" spans="1:34" ht="15.75" x14ac:dyDescent="0.25">
      <c r="A67" s="7" t="s">
        <v>125</v>
      </c>
      <c r="B67" s="7" t="s">
        <v>126</v>
      </c>
      <c r="C67" s="8">
        <v>3</v>
      </c>
      <c r="D67" s="8">
        <v>3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</row>
    <row r="68" spans="1:34" ht="15.75" x14ac:dyDescent="0.25">
      <c r="A68" s="7" t="s">
        <v>127</v>
      </c>
      <c r="B68" s="7" t="s">
        <v>128</v>
      </c>
      <c r="C68" s="8">
        <v>3</v>
      </c>
      <c r="D68" s="8">
        <v>3</v>
      </c>
      <c r="E68">
        <v>640.73299999999995</v>
      </c>
      <c r="F68">
        <v>0</v>
      </c>
      <c r="G68">
        <v>0</v>
      </c>
      <c r="H68">
        <v>310.55099999999999</v>
      </c>
      <c r="I68">
        <v>0</v>
      </c>
      <c r="J68">
        <v>236.33600000000001</v>
      </c>
      <c r="K68">
        <v>37.502000000000002</v>
      </c>
      <c r="L68">
        <v>0</v>
      </c>
      <c r="M68">
        <v>0</v>
      </c>
      <c r="N68">
        <v>0</v>
      </c>
      <c r="O68">
        <v>0</v>
      </c>
      <c r="P68">
        <v>0</v>
      </c>
      <c r="Q68">
        <v>175.06399999999999</v>
      </c>
      <c r="R68">
        <v>109.41500000000001</v>
      </c>
      <c r="S68">
        <v>16.376000000000001</v>
      </c>
      <c r="T68">
        <v>0</v>
      </c>
      <c r="U68">
        <v>64.774000000000001</v>
      </c>
      <c r="V68">
        <v>0</v>
      </c>
      <c r="W68">
        <v>0</v>
      </c>
      <c r="X68">
        <v>0</v>
      </c>
      <c r="Y68">
        <v>627.60299999999995</v>
      </c>
      <c r="Z68">
        <v>0</v>
      </c>
      <c r="AA68">
        <v>20.132000000000001</v>
      </c>
      <c r="AB68">
        <v>0</v>
      </c>
      <c r="AC68">
        <v>240.71199999999999</v>
      </c>
      <c r="AD68">
        <v>0</v>
      </c>
      <c r="AE68">
        <v>0</v>
      </c>
      <c r="AF68">
        <v>708.34799999999996</v>
      </c>
      <c r="AG68">
        <v>0</v>
      </c>
      <c r="AH68">
        <v>0</v>
      </c>
    </row>
    <row r="69" spans="1:34" ht="15.75" x14ac:dyDescent="0.25">
      <c r="A69" s="7" t="s">
        <v>129</v>
      </c>
      <c r="B69" s="7" t="s">
        <v>130</v>
      </c>
      <c r="C69" s="8">
        <v>3</v>
      </c>
      <c r="D69" s="8">
        <v>3</v>
      </c>
      <c r="E69">
        <v>331.26900000000001</v>
      </c>
      <c r="F69">
        <v>0</v>
      </c>
      <c r="G69">
        <v>0</v>
      </c>
      <c r="H69">
        <v>54.231000000000002</v>
      </c>
      <c r="I69">
        <v>0</v>
      </c>
      <c r="J69">
        <v>34.203000000000003</v>
      </c>
      <c r="K69">
        <v>6.2709999999999999</v>
      </c>
      <c r="L69">
        <v>467.78100000000001</v>
      </c>
      <c r="M69">
        <v>0</v>
      </c>
      <c r="N69">
        <v>0</v>
      </c>
      <c r="O69">
        <v>0</v>
      </c>
      <c r="P69">
        <v>0.127</v>
      </c>
      <c r="Q69">
        <v>18.631</v>
      </c>
      <c r="R69">
        <v>0</v>
      </c>
      <c r="S69">
        <v>0</v>
      </c>
      <c r="T69">
        <v>40.006999999999998</v>
      </c>
      <c r="U69">
        <v>38.945999999999998</v>
      </c>
      <c r="V69">
        <v>0</v>
      </c>
      <c r="W69">
        <v>0</v>
      </c>
      <c r="X69">
        <v>0</v>
      </c>
      <c r="Y69">
        <v>320.72699999999998</v>
      </c>
      <c r="Z69">
        <v>0</v>
      </c>
      <c r="AA69">
        <v>9.6809999999999992</v>
      </c>
      <c r="AB69">
        <v>0</v>
      </c>
      <c r="AC69">
        <v>74.525000000000006</v>
      </c>
      <c r="AD69">
        <v>0</v>
      </c>
      <c r="AE69">
        <v>0</v>
      </c>
      <c r="AF69">
        <v>226.309</v>
      </c>
      <c r="AG69">
        <v>0</v>
      </c>
      <c r="AH69">
        <v>0</v>
      </c>
    </row>
    <row r="70" spans="1:34" ht="15.75" x14ac:dyDescent="0.25">
      <c r="A70" s="7" t="s">
        <v>131</v>
      </c>
      <c r="B70" s="7" t="s">
        <v>132</v>
      </c>
      <c r="C70" s="8">
        <v>3</v>
      </c>
      <c r="D70" s="8">
        <v>3</v>
      </c>
      <c r="E70">
        <v>897.20299999999997</v>
      </c>
      <c r="F70">
        <v>0</v>
      </c>
      <c r="G70">
        <v>0</v>
      </c>
      <c r="H70">
        <v>370.10899999999998</v>
      </c>
      <c r="I70">
        <v>0</v>
      </c>
      <c r="J70">
        <v>213.922</v>
      </c>
      <c r="K70">
        <v>51.735999999999997</v>
      </c>
      <c r="L70">
        <v>2028.027</v>
      </c>
      <c r="M70">
        <v>0</v>
      </c>
      <c r="N70">
        <v>0</v>
      </c>
      <c r="O70">
        <v>0</v>
      </c>
      <c r="P70">
        <v>8.1649999999999991</v>
      </c>
      <c r="Q70">
        <v>139.023</v>
      </c>
      <c r="R70">
        <v>80.59</v>
      </c>
      <c r="S70">
        <v>82.953999999999994</v>
      </c>
      <c r="T70">
        <v>281.03699999999998</v>
      </c>
      <c r="U70">
        <v>283.68</v>
      </c>
      <c r="V70">
        <v>0</v>
      </c>
      <c r="W70">
        <v>0</v>
      </c>
      <c r="X70">
        <v>0</v>
      </c>
      <c r="Y70">
        <v>772.05799999999999</v>
      </c>
      <c r="Z70">
        <v>0</v>
      </c>
      <c r="AA70">
        <v>78.200999999999993</v>
      </c>
      <c r="AB70">
        <v>0</v>
      </c>
      <c r="AC70">
        <v>851.47699999999998</v>
      </c>
      <c r="AD70">
        <v>0</v>
      </c>
      <c r="AE70">
        <v>0</v>
      </c>
      <c r="AF70">
        <v>457.05599999999998</v>
      </c>
      <c r="AG70">
        <v>0</v>
      </c>
      <c r="AH70">
        <v>0</v>
      </c>
    </row>
    <row r="71" spans="1:34" ht="15.75" x14ac:dyDescent="0.25">
      <c r="A71" s="7" t="s">
        <v>133</v>
      </c>
      <c r="B71" s="7" t="s">
        <v>134</v>
      </c>
      <c r="C71" s="8">
        <v>3</v>
      </c>
      <c r="D71" s="8">
        <v>3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</row>
    <row r="72" spans="1:34" ht="15.75" x14ac:dyDescent="0.25">
      <c r="A72" s="7" t="s">
        <v>135</v>
      </c>
      <c r="B72" s="7" t="s">
        <v>136</v>
      </c>
      <c r="C72" s="8">
        <v>6</v>
      </c>
      <c r="D72" s="8">
        <v>6</v>
      </c>
      <c r="E72">
        <v>428.08300000000003</v>
      </c>
      <c r="F72">
        <v>0</v>
      </c>
      <c r="G72">
        <v>0</v>
      </c>
      <c r="H72">
        <v>63.655000000000001</v>
      </c>
      <c r="I72">
        <v>0</v>
      </c>
      <c r="J72">
        <v>41.375999999999998</v>
      </c>
      <c r="K72">
        <v>7.9569999999999999</v>
      </c>
      <c r="L72">
        <v>458.81</v>
      </c>
      <c r="M72">
        <v>0</v>
      </c>
      <c r="N72">
        <v>0</v>
      </c>
      <c r="O72">
        <v>0</v>
      </c>
      <c r="P72">
        <v>0</v>
      </c>
      <c r="Q72">
        <v>28.645</v>
      </c>
      <c r="R72">
        <v>15.914</v>
      </c>
      <c r="S72">
        <v>0</v>
      </c>
      <c r="T72">
        <v>35.805999999999997</v>
      </c>
      <c r="U72">
        <v>15.914</v>
      </c>
      <c r="V72">
        <v>0</v>
      </c>
      <c r="W72">
        <v>0</v>
      </c>
      <c r="X72">
        <v>0</v>
      </c>
      <c r="Y72">
        <v>159.13900000000001</v>
      </c>
      <c r="Z72">
        <v>0</v>
      </c>
      <c r="AA72">
        <v>4.774</v>
      </c>
      <c r="AB72">
        <v>0</v>
      </c>
      <c r="AC72">
        <v>79.569000000000003</v>
      </c>
      <c r="AD72">
        <v>0</v>
      </c>
      <c r="AE72">
        <v>0</v>
      </c>
      <c r="AF72">
        <v>1592.348</v>
      </c>
      <c r="AG72">
        <v>0</v>
      </c>
      <c r="AH72">
        <v>0</v>
      </c>
    </row>
    <row r="73" spans="1:34" ht="15.75" x14ac:dyDescent="0.25">
      <c r="A73" s="7" t="s">
        <v>137</v>
      </c>
      <c r="B73" s="7" t="s">
        <v>138</v>
      </c>
      <c r="C73" s="8">
        <v>6</v>
      </c>
      <c r="D73" s="8">
        <v>6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</row>
    <row r="74" spans="1:34" ht="15.75" x14ac:dyDescent="0.25">
      <c r="A74" s="7" t="s">
        <v>139</v>
      </c>
      <c r="B74" s="7" t="s">
        <v>140</v>
      </c>
      <c r="C74" s="8">
        <v>6</v>
      </c>
      <c r="D74" s="8">
        <v>6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</row>
    <row r="75" spans="1:34" ht="15.75" x14ac:dyDescent="0.25">
      <c r="A75" s="7" t="s">
        <v>141</v>
      </c>
      <c r="B75" s="7" t="s">
        <v>142</v>
      </c>
      <c r="C75" s="8">
        <v>6</v>
      </c>
      <c r="D75" s="8">
        <v>6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</row>
    <row r="76" spans="1:34" ht="15.75" x14ac:dyDescent="0.25">
      <c r="A76" s="7" t="s">
        <v>143</v>
      </c>
      <c r="B76" s="7" t="s">
        <v>144</v>
      </c>
      <c r="C76" s="8">
        <v>6</v>
      </c>
      <c r="D76" s="8">
        <v>6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</row>
    <row r="77" spans="1:34" ht="15.75" x14ac:dyDescent="0.25">
      <c r="A77" s="7" t="s">
        <v>145</v>
      </c>
      <c r="B77" s="7" t="s">
        <v>146</v>
      </c>
      <c r="C77" s="8">
        <v>6</v>
      </c>
      <c r="D77" s="8">
        <v>6</v>
      </c>
      <c r="E77">
        <v>806.49400000000003</v>
      </c>
      <c r="F77">
        <v>0</v>
      </c>
      <c r="G77">
        <v>0</v>
      </c>
      <c r="H77">
        <v>158.41900000000001</v>
      </c>
      <c r="I77">
        <v>0</v>
      </c>
      <c r="J77">
        <v>97.210999999999999</v>
      </c>
      <c r="K77">
        <v>21.603000000000002</v>
      </c>
      <c r="L77">
        <v>1011.718</v>
      </c>
      <c r="M77">
        <v>0</v>
      </c>
      <c r="N77">
        <v>0</v>
      </c>
      <c r="O77">
        <v>0</v>
      </c>
      <c r="P77">
        <v>0</v>
      </c>
      <c r="Q77">
        <v>61.207000000000001</v>
      </c>
      <c r="R77">
        <v>36.003999999999998</v>
      </c>
      <c r="S77">
        <v>0</v>
      </c>
      <c r="T77">
        <v>118.81399999999999</v>
      </c>
      <c r="U77">
        <v>115.21299999999999</v>
      </c>
      <c r="V77">
        <v>0</v>
      </c>
      <c r="W77">
        <v>0</v>
      </c>
      <c r="X77">
        <v>0</v>
      </c>
      <c r="Y77">
        <v>993.71600000000001</v>
      </c>
      <c r="Z77">
        <v>0</v>
      </c>
      <c r="AA77">
        <v>28.803000000000001</v>
      </c>
      <c r="AB77">
        <v>0</v>
      </c>
      <c r="AC77">
        <v>176.42099999999999</v>
      </c>
      <c r="AD77">
        <v>0</v>
      </c>
      <c r="AE77">
        <v>0</v>
      </c>
      <c r="AF77">
        <v>0</v>
      </c>
      <c r="AG77">
        <v>0</v>
      </c>
      <c r="AH77">
        <v>0</v>
      </c>
    </row>
    <row r="78" spans="1:34" ht="15.75" x14ac:dyDescent="0.25">
      <c r="A78" s="7" t="s">
        <v>147</v>
      </c>
      <c r="B78" s="7" t="s">
        <v>148</v>
      </c>
      <c r="C78" s="8">
        <v>6</v>
      </c>
      <c r="D78" s="8">
        <v>6</v>
      </c>
      <c r="E78">
        <v>3355.136</v>
      </c>
      <c r="F78">
        <v>0</v>
      </c>
      <c r="G78">
        <v>0</v>
      </c>
      <c r="H78">
        <v>378.48399999999998</v>
      </c>
      <c r="I78">
        <v>0</v>
      </c>
      <c r="J78">
        <v>273.90600000000001</v>
      </c>
      <c r="K78">
        <v>55.316000000000003</v>
      </c>
      <c r="L78">
        <v>3830.4110000000001</v>
      </c>
      <c r="M78">
        <v>0</v>
      </c>
      <c r="N78">
        <v>0</v>
      </c>
      <c r="O78">
        <v>0</v>
      </c>
      <c r="P78">
        <v>18.591999999999999</v>
      </c>
      <c r="Q78">
        <v>164.971</v>
      </c>
      <c r="R78">
        <v>114.63</v>
      </c>
      <c r="S78">
        <v>0</v>
      </c>
      <c r="T78">
        <v>168.71299999999999</v>
      </c>
      <c r="U78">
        <v>162.58500000000001</v>
      </c>
      <c r="V78">
        <v>0</v>
      </c>
      <c r="W78">
        <v>0</v>
      </c>
      <c r="X78">
        <v>0</v>
      </c>
      <c r="Y78">
        <v>1489.566</v>
      </c>
      <c r="Z78">
        <v>0</v>
      </c>
      <c r="AA78">
        <v>46.901000000000003</v>
      </c>
      <c r="AB78">
        <v>0</v>
      </c>
      <c r="AC78">
        <v>748.529</v>
      </c>
      <c r="AD78">
        <v>0</v>
      </c>
      <c r="AE78">
        <v>0</v>
      </c>
      <c r="AF78">
        <v>1091.394</v>
      </c>
      <c r="AG78">
        <v>0</v>
      </c>
      <c r="AH78">
        <v>0</v>
      </c>
    </row>
    <row r="79" spans="1:34" ht="15.75" x14ac:dyDescent="0.25">
      <c r="A79" s="7" t="s">
        <v>149</v>
      </c>
      <c r="B79" s="7" t="s">
        <v>150</v>
      </c>
      <c r="C79" s="8">
        <v>6</v>
      </c>
      <c r="D79" s="8">
        <v>6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</row>
    <row r="80" spans="1:34" ht="15.75" x14ac:dyDescent="0.25">
      <c r="A80" s="7" t="s">
        <v>151</v>
      </c>
      <c r="B80" s="7" t="s">
        <v>152</v>
      </c>
      <c r="C80" s="8">
        <v>6</v>
      </c>
      <c r="D80" s="8">
        <v>6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</row>
    <row r="81" spans="1:34" ht="15.75" x14ac:dyDescent="0.25">
      <c r="A81" s="7" t="s">
        <v>153</v>
      </c>
      <c r="B81" s="7" t="s">
        <v>154</v>
      </c>
      <c r="C81" s="8">
        <v>6</v>
      </c>
      <c r="D81" s="8">
        <v>6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</row>
    <row r="82" spans="1:34" ht="15.75" x14ac:dyDescent="0.25">
      <c r="A82" s="7" t="s">
        <v>155</v>
      </c>
      <c r="B82" s="7" t="s">
        <v>156</v>
      </c>
      <c r="C82" s="8">
        <v>6</v>
      </c>
      <c r="D82" s="8">
        <v>6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</row>
    <row r="83" spans="1:34" ht="15.75" x14ac:dyDescent="0.25">
      <c r="A83" s="7" t="s">
        <v>157</v>
      </c>
      <c r="B83" s="7" t="s">
        <v>158</v>
      </c>
      <c r="C83" s="8">
        <v>6</v>
      </c>
      <c r="D83" s="8">
        <v>6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</row>
    <row r="84" spans="1:34" ht="15.75" x14ac:dyDescent="0.25">
      <c r="A84" s="7" t="s">
        <v>159</v>
      </c>
      <c r="B84" s="7" t="s">
        <v>160</v>
      </c>
      <c r="C84" s="8">
        <v>6</v>
      </c>
      <c r="D84" s="8">
        <v>6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</row>
    <row r="85" spans="1:34" ht="15.75" x14ac:dyDescent="0.25">
      <c r="A85" s="7" t="s">
        <v>161</v>
      </c>
      <c r="B85" s="7" t="s">
        <v>162</v>
      </c>
      <c r="C85" s="8">
        <v>6</v>
      </c>
      <c r="D85" s="8">
        <v>6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</row>
    <row r="86" spans="1:34" ht="15.75" x14ac:dyDescent="0.25">
      <c r="A86" s="7" t="s">
        <v>163</v>
      </c>
      <c r="B86" s="7" t="s">
        <v>164</v>
      </c>
      <c r="C86" s="8">
        <v>6</v>
      </c>
      <c r="D86" s="8">
        <v>6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</row>
    <row r="87" spans="1:34" ht="15.75" x14ac:dyDescent="0.25">
      <c r="A87" s="7" t="s">
        <v>165</v>
      </c>
      <c r="B87" s="7" t="s">
        <v>166</v>
      </c>
      <c r="C87" s="8">
        <v>6</v>
      </c>
      <c r="D87" s="8">
        <v>6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</row>
    <row r="88" spans="1:34" ht="15.75" x14ac:dyDescent="0.25">
      <c r="A88" s="7" t="s">
        <v>167</v>
      </c>
      <c r="B88" s="7" t="s">
        <v>168</v>
      </c>
      <c r="C88" s="8">
        <v>3</v>
      </c>
      <c r="D88" s="8">
        <v>3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</row>
    <row r="89" spans="1:34" ht="15.75" x14ac:dyDescent="0.25">
      <c r="A89" s="7" t="s">
        <v>169</v>
      </c>
      <c r="B89" s="7" t="s">
        <v>170</v>
      </c>
      <c r="C89" s="8">
        <v>3</v>
      </c>
      <c r="D89" s="8">
        <v>3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</row>
    <row r="90" spans="1:34" ht="15.75" x14ac:dyDescent="0.25">
      <c r="A90" s="7" t="s">
        <v>171</v>
      </c>
      <c r="B90" s="7" t="s">
        <v>172</v>
      </c>
      <c r="C90" s="8">
        <v>3</v>
      </c>
      <c r="D90" s="8">
        <v>3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</row>
    <row r="91" spans="1:34" ht="15.75" x14ac:dyDescent="0.25">
      <c r="A91" s="7" t="s">
        <v>173</v>
      </c>
      <c r="B91" s="7" t="s">
        <v>174</v>
      </c>
      <c r="C91" s="8">
        <v>3</v>
      </c>
      <c r="D91" s="8">
        <v>3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</row>
    <row r="92" spans="1:34" ht="15.75" x14ac:dyDescent="0.25">
      <c r="A92" s="7" t="s">
        <v>175</v>
      </c>
      <c r="B92" s="7" t="s">
        <v>176</v>
      </c>
      <c r="C92" s="8">
        <v>3</v>
      </c>
      <c r="D92" s="8">
        <v>3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</row>
    <row r="93" spans="1:34" ht="15.75" x14ac:dyDescent="0.25">
      <c r="A93" s="7" t="s">
        <v>177</v>
      </c>
      <c r="B93" s="7" t="s">
        <v>178</v>
      </c>
      <c r="C93" s="8">
        <v>3</v>
      </c>
      <c r="D93" s="8">
        <v>3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162.65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</row>
    <row r="94" spans="1:34" ht="15.75" x14ac:dyDescent="0.25">
      <c r="A94" s="7" t="s">
        <v>179</v>
      </c>
      <c r="B94" s="7" t="s">
        <v>180</v>
      </c>
      <c r="C94" s="8">
        <v>6</v>
      </c>
      <c r="D94" s="8">
        <v>6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</row>
    <row r="95" spans="1:34" ht="15.75" x14ac:dyDescent="0.25">
      <c r="A95" s="7" t="s">
        <v>181</v>
      </c>
      <c r="B95" s="7" t="s">
        <v>182</v>
      </c>
      <c r="C95" s="8">
        <v>6</v>
      </c>
      <c r="D95" s="8">
        <v>6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</row>
    <row r="96" spans="1:34" ht="15.75" x14ac:dyDescent="0.25">
      <c r="A96" s="7" t="s">
        <v>183</v>
      </c>
      <c r="B96" s="7" t="s">
        <v>184</v>
      </c>
      <c r="C96" s="8">
        <v>6</v>
      </c>
      <c r="D96" s="8">
        <v>6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</row>
    <row r="97" spans="1:34" ht="15.75" x14ac:dyDescent="0.25">
      <c r="A97" s="7" t="s">
        <v>185</v>
      </c>
      <c r="B97" s="7" t="s">
        <v>186</v>
      </c>
      <c r="C97" s="8">
        <v>6</v>
      </c>
      <c r="D97" s="8">
        <v>6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</row>
    <row r="98" spans="1:34" ht="15.75" x14ac:dyDescent="0.25">
      <c r="A98" s="7" t="s">
        <v>187</v>
      </c>
      <c r="B98" s="7" t="s">
        <v>188</v>
      </c>
      <c r="C98" s="8">
        <v>6</v>
      </c>
      <c r="D98" s="8">
        <v>6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</row>
    <row r="99" spans="1:34" ht="15.75" x14ac:dyDescent="0.25">
      <c r="A99" s="7" t="s">
        <v>189</v>
      </c>
      <c r="B99" s="7" t="s">
        <v>190</v>
      </c>
      <c r="C99" s="8">
        <v>6</v>
      </c>
      <c r="D99" s="8">
        <v>6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</row>
    <row r="100" spans="1:34" ht="15.75" x14ac:dyDescent="0.25">
      <c r="A100" s="7" t="s">
        <v>191</v>
      </c>
      <c r="B100" s="7" t="s">
        <v>192</v>
      </c>
      <c r="C100" s="8">
        <v>6</v>
      </c>
      <c r="D100" s="8">
        <v>6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</row>
    <row r="101" spans="1:34" ht="15.75" x14ac:dyDescent="0.25">
      <c r="A101" s="7" t="s">
        <v>193</v>
      </c>
      <c r="B101" s="7" t="s">
        <v>194</v>
      </c>
      <c r="C101" s="8">
        <v>6</v>
      </c>
      <c r="D101" s="8">
        <v>6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</row>
    <row r="102" spans="1:34" ht="15.75" x14ac:dyDescent="0.25">
      <c r="A102" s="7" t="s">
        <v>195</v>
      </c>
      <c r="B102" s="7" t="s">
        <v>196</v>
      </c>
      <c r="C102" s="8">
        <v>4</v>
      </c>
      <c r="D102" s="8">
        <v>4</v>
      </c>
      <c r="E102">
        <v>0</v>
      </c>
      <c r="F102">
        <v>0</v>
      </c>
      <c r="G102">
        <v>17460.019</v>
      </c>
      <c r="H102">
        <v>2839.1570000000002</v>
      </c>
      <c r="I102">
        <v>0</v>
      </c>
      <c r="J102">
        <v>1060.6489999999999</v>
      </c>
      <c r="K102">
        <v>584.06799999999998</v>
      </c>
      <c r="L102">
        <v>0</v>
      </c>
      <c r="M102">
        <v>0</v>
      </c>
      <c r="N102">
        <v>18936.574000000001</v>
      </c>
      <c r="O102">
        <v>0</v>
      </c>
      <c r="P102">
        <v>5.7140000000000004</v>
      </c>
      <c r="Q102">
        <v>187.947</v>
      </c>
      <c r="R102">
        <v>537.255</v>
      </c>
      <c r="S102">
        <v>439.78699999999998</v>
      </c>
      <c r="T102">
        <v>2958.3009999999999</v>
      </c>
      <c r="U102">
        <v>569.33699999999999</v>
      </c>
      <c r="V102">
        <v>4029.4259999999999</v>
      </c>
      <c r="W102">
        <v>0</v>
      </c>
      <c r="X102">
        <v>0</v>
      </c>
      <c r="Y102">
        <v>4442.634</v>
      </c>
      <c r="Z102">
        <v>2812.8870000000002</v>
      </c>
      <c r="AA102">
        <v>600.44899999999996</v>
      </c>
      <c r="AB102">
        <v>0</v>
      </c>
      <c r="AC102">
        <v>346.452</v>
      </c>
      <c r="AD102">
        <v>1330.55</v>
      </c>
      <c r="AE102">
        <v>15868.114</v>
      </c>
      <c r="AF102">
        <v>11217.993</v>
      </c>
      <c r="AG102">
        <v>0</v>
      </c>
      <c r="AH102">
        <v>16.195</v>
      </c>
    </row>
    <row r="103" spans="1:34" ht="15.75" x14ac:dyDescent="0.25">
      <c r="A103" s="7" t="s">
        <v>197</v>
      </c>
      <c r="B103" s="7" t="s">
        <v>198</v>
      </c>
      <c r="C103" s="8">
        <v>4</v>
      </c>
      <c r="D103" s="8">
        <v>4</v>
      </c>
      <c r="E103">
        <v>0</v>
      </c>
      <c r="F103">
        <v>0</v>
      </c>
      <c r="G103">
        <v>27.466000000000001</v>
      </c>
      <c r="H103">
        <v>2085.16</v>
      </c>
      <c r="I103">
        <v>0</v>
      </c>
      <c r="J103">
        <v>656.50800000000004</v>
      </c>
      <c r="K103">
        <v>510.274</v>
      </c>
      <c r="L103">
        <v>1203.5</v>
      </c>
      <c r="M103">
        <v>0</v>
      </c>
      <c r="N103">
        <v>0</v>
      </c>
      <c r="O103">
        <v>0</v>
      </c>
      <c r="P103">
        <v>0</v>
      </c>
      <c r="Q103">
        <v>149.24100000000001</v>
      </c>
      <c r="R103">
        <v>427.26299999999998</v>
      </c>
      <c r="S103">
        <v>323.12599999999998</v>
      </c>
      <c r="T103">
        <v>2231.1109999999999</v>
      </c>
      <c r="U103">
        <v>367.60500000000002</v>
      </c>
      <c r="V103">
        <v>2350.3049999999998</v>
      </c>
      <c r="W103">
        <v>0</v>
      </c>
      <c r="X103">
        <v>0</v>
      </c>
      <c r="Y103">
        <v>4980.2259999999997</v>
      </c>
      <c r="Z103">
        <v>1229.961</v>
      </c>
      <c r="AA103">
        <v>529.90300000000002</v>
      </c>
      <c r="AB103">
        <v>0</v>
      </c>
      <c r="AC103">
        <v>500.50200000000001</v>
      </c>
      <c r="AD103">
        <v>752.13199999999995</v>
      </c>
      <c r="AE103">
        <v>8186.7669999999998</v>
      </c>
      <c r="AF103">
        <v>8077.3519999999999</v>
      </c>
      <c r="AG103">
        <v>0</v>
      </c>
      <c r="AH103">
        <v>25.699000000000002</v>
      </c>
    </row>
    <row r="104" spans="1:34" ht="15.75" x14ac:dyDescent="0.25">
      <c r="A104" s="7" t="s">
        <v>199</v>
      </c>
      <c r="B104" s="7" t="s">
        <v>200</v>
      </c>
      <c r="C104" s="8">
        <v>4</v>
      </c>
      <c r="D104" s="8">
        <v>4</v>
      </c>
      <c r="E104">
        <v>0</v>
      </c>
      <c r="F104">
        <v>0</v>
      </c>
      <c r="G104">
        <v>0</v>
      </c>
      <c r="H104">
        <v>1219.4380000000001</v>
      </c>
      <c r="I104">
        <v>0</v>
      </c>
      <c r="J104">
        <v>155.19200000000001</v>
      </c>
      <c r="K104">
        <v>211.227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77.275999999999996</v>
      </c>
      <c r="R104">
        <v>302.69799999999998</v>
      </c>
      <c r="S104">
        <v>476.03300000000002</v>
      </c>
      <c r="T104">
        <v>1270.2929999999999</v>
      </c>
      <c r="U104">
        <v>229.57400000000001</v>
      </c>
      <c r="V104">
        <v>1526.875</v>
      </c>
      <c r="W104">
        <v>0</v>
      </c>
      <c r="X104">
        <v>0</v>
      </c>
      <c r="Y104">
        <v>1910.152</v>
      </c>
      <c r="Z104">
        <v>221.471</v>
      </c>
      <c r="AA104">
        <v>141.27199999999999</v>
      </c>
      <c r="AB104">
        <v>0</v>
      </c>
      <c r="AC104">
        <v>158.66999999999999</v>
      </c>
      <c r="AD104">
        <v>362.18299999999999</v>
      </c>
      <c r="AE104">
        <v>0</v>
      </c>
      <c r="AF104">
        <v>2931.2869999999998</v>
      </c>
      <c r="AG104">
        <v>0</v>
      </c>
      <c r="AH104">
        <v>0</v>
      </c>
    </row>
    <row r="105" spans="1:34" ht="15.75" x14ac:dyDescent="0.25">
      <c r="A105" s="7" t="s">
        <v>201</v>
      </c>
      <c r="B105" s="7" t="s">
        <v>202</v>
      </c>
      <c r="C105" s="8">
        <v>4</v>
      </c>
      <c r="D105" s="8">
        <v>4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520.74</v>
      </c>
      <c r="AG105">
        <v>0</v>
      </c>
      <c r="AH105">
        <v>0</v>
      </c>
    </row>
    <row r="106" spans="1:34" ht="15.75" x14ac:dyDescent="0.25">
      <c r="A106" s="7" t="s">
        <v>203</v>
      </c>
      <c r="B106" s="7" t="s">
        <v>204</v>
      </c>
      <c r="C106" s="8">
        <v>4</v>
      </c>
      <c r="D106" s="8">
        <v>4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</row>
    <row r="107" spans="1:34" ht="15.75" x14ac:dyDescent="0.25">
      <c r="A107" s="7" t="s">
        <v>205</v>
      </c>
      <c r="B107" s="7" t="s">
        <v>206</v>
      </c>
      <c r="C107" s="8">
        <v>4</v>
      </c>
      <c r="D107" s="8">
        <v>4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</row>
    <row r="108" spans="1:34" ht="15.75" x14ac:dyDescent="0.25">
      <c r="A108" s="7" t="s">
        <v>207</v>
      </c>
      <c r="B108" s="7" t="s">
        <v>208</v>
      </c>
      <c r="C108" s="8">
        <v>6</v>
      </c>
      <c r="D108" s="8">
        <v>6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</row>
    <row r="109" spans="1:34" ht="15.75" x14ac:dyDescent="0.25">
      <c r="A109" s="7" t="s">
        <v>209</v>
      </c>
      <c r="B109" s="7" t="s">
        <v>210</v>
      </c>
      <c r="C109" s="8">
        <v>4</v>
      </c>
      <c r="D109" s="8">
        <v>4</v>
      </c>
      <c r="E109">
        <v>0</v>
      </c>
      <c r="F109">
        <v>0</v>
      </c>
      <c r="G109">
        <v>0</v>
      </c>
      <c r="H109">
        <v>53.43</v>
      </c>
      <c r="I109">
        <v>0</v>
      </c>
      <c r="J109">
        <v>0</v>
      </c>
      <c r="K109">
        <v>10.686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16.029</v>
      </c>
      <c r="S109">
        <v>0</v>
      </c>
      <c r="T109">
        <v>41.408000000000001</v>
      </c>
      <c r="U109">
        <v>0</v>
      </c>
      <c r="V109">
        <v>55.433</v>
      </c>
      <c r="W109">
        <v>0</v>
      </c>
      <c r="X109">
        <v>0</v>
      </c>
      <c r="Y109">
        <v>0</v>
      </c>
      <c r="Z109">
        <v>213.72</v>
      </c>
      <c r="AA109">
        <v>10.686</v>
      </c>
      <c r="AB109">
        <v>0</v>
      </c>
      <c r="AC109">
        <v>0</v>
      </c>
      <c r="AD109">
        <v>19.367999999999999</v>
      </c>
      <c r="AE109">
        <v>0</v>
      </c>
      <c r="AF109">
        <v>100.181</v>
      </c>
      <c r="AG109">
        <v>0</v>
      </c>
      <c r="AH109">
        <v>0</v>
      </c>
    </row>
    <row r="110" spans="1:34" ht="15.75" x14ac:dyDescent="0.25">
      <c r="A110" s="7" t="s">
        <v>211</v>
      </c>
      <c r="B110" s="7" t="s">
        <v>212</v>
      </c>
      <c r="C110" s="8">
        <v>4</v>
      </c>
      <c r="D110" s="8">
        <v>4</v>
      </c>
      <c r="E110">
        <v>0</v>
      </c>
      <c r="F110">
        <v>0</v>
      </c>
      <c r="G110">
        <v>0</v>
      </c>
      <c r="H110">
        <v>1245.2</v>
      </c>
      <c r="I110">
        <v>0</v>
      </c>
      <c r="J110">
        <v>239.923</v>
      </c>
      <c r="K110">
        <v>257.64800000000002</v>
      </c>
      <c r="L110">
        <v>0</v>
      </c>
      <c r="M110">
        <v>0</v>
      </c>
      <c r="N110">
        <v>0</v>
      </c>
      <c r="O110">
        <v>0</v>
      </c>
      <c r="P110">
        <v>2.7839999999999998</v>
      </c>
      <c r="Q110">
        <v>83.174000000000007</v>
      </c>
      <c r="R110">
        <v>229.863</v>
      </c>
      <c r="S110">
        <v>169.26599999999999</v>
      </c>
      <c r="T110">
        <v>1160.0039999999999</v>
      </c>
      <c r="U110">
        <v>139.35499999999999</v>
      </c>
      <c r="V110">
        <v>923.58900000000006</v>
      </c>
      <c r="W110">
        <v>1348.36</v>
      </c>
      <c r="X110">
        <v>0</v>
      </c>
      <c r="Y110">
        <v>1516.578</v>
      </c>
      <c r="Z110">
        <v>557.67499999999995</v>
      </c>
      <c r="AA110">
        <v>264.95100000000002</v>
      </c>
      <c r="AB110">
        <v>1930.08</v>
      </c>
      <c r="AC110">
        <v>0</v>
      </c>
      <c r="AD110">
        <v>308.85199999999998</v>
      </c>
      <c r="AE110">
        <v>0</v>
      </c>
      <c r="AF110">
        <v>5046.0709999999999</v>
      </c>
      <c r="AG110">
        <v>0</v>
      </c>
      <c r="AH110">
        <v>0</v>
      </c>
    </row>
    <row r="111" spans="1:34" ht="15.75" x14ac:dyDescent="0.25">
      <c r="A111" s="7" t="s">
        <v>213</v>
      </c>
      <c r="B111" s="7" t="s">
        <v>214</v>
      </c>
      <c r="C111" s="8">
        <v>4</v>
      </c>
      <c r="D111" s="8">
        <v>4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</row>
    <row r="112" spans="1:34" ht="15.75" x14ac:dyDescent="0.25">
      <c r="A112" s="7" t="s">
        <v>215</v>
      </c>
      <c r="B112" s="7" t="s">
        <v>216</v>
      </c>
      <c r="C112" s="8">
        <v>6</v>
      </c>
      <c r="D112" s="8">
        <v>6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</row>
    <row r="113" spans="1:34" ht="15.75" x14ac:dyDescent="0.25">
      <c r="A113" s="7" t="s">
        <v>217</v>
      </c>
      <c r="B113" s="7" t="s">
        <v>218</v>
      </c>
      <c r="C113" s="8">
        <v>6</v>
      </c>
      <c r="D113" s="8">
        <v>6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</row>
    <row r="114" spans="1:34" ht="15.75" x14ac:dyDescent="0.25">
      <c r="A114" s="7" t="s">
        <v>219</v>
      </c>
      <c r="B114" s="7" t="s">
        <v>220</v>
      </c>
      <c r="C114" s="8">
        <v>4</v>
      </c>
      <c r="D114" s="8">
        <v>4</v>
      </c>
      <c r="E114">
        <v>5034.3900000000003</v>
      </c>
      <c r="F114">
        <v>0</v>
      </c>
      <c r="G114">
        <v>29398.616999999998</v>
      </c>
      <c r="H114">
        <v>452.55500000000001</v>
      </c>
      <c r="I114">
        <v>0</v>
      </c>
      <c r="J114">
        <v>554.60199999999998</v>
      </c>
      <c r="K114">
        <v>93.837999999999994</v>
      </c>
      <c r="L114">
        <v>7173.5879999999997</v>
      </c>
      <c r="M114">
        <v>0</v>
      </c>
      <c r="N114">
        <v>32066.339</v>
      </c>
      <c r="O114">
        <v>0</v>
      </c>
      <c r="P114">
        <v>215.703</v>
      </c>
      <c r="Q114">
        <v>26.478000000000002</v>
      </c>
      <c r="R114">
        <v>104.294</v>
      </c>
      <c r="S114">
        <v>155.839</v>
      </c>
      <c r="T114">
        <v>0</v>
      </c>
      <c r="U114">
        <v>794.35</v>
      </c>
      <c r="V114">
        <v>997.23299999999995</v>
      </c>
      <c r="W114">
        <v>0</v>
      </c>
      <c r="X114">
        <v>1046.0550000000001</v>
      </c>
      <c r="Y114">
        <v>6952.6049999999996</v>
      </c>
      <c r="Z114">
        <v>0</v>
      </c>
      <c r="AA114">
        <v>373.84100000000001</v>
      </c>
      <c r="AB114">
        <v>0</v>
      </c>
      <c r="AC114">
        <v>627.33000000000004</v>
      </c>
      <c r="AD114">
        <v>382.00700000000001</v>
      </c>
      <c r="AE114">
        <v>7773.5020000000004</v>
      </c>
      <c r="AF114">
        <v>2591.9899999999998</v>
      </c>
      <c r="AG114">
        <v>0</v>
      </c>
      <c r="AH114">
        <v>133.53700000000001</v>
      </c>
    </row>
    <row r="115" spans="1:34" ht="15.75" x14ac:dyDescent="0.25">
      <c r="A115" s="7" t="s">
        <v>221</v>
      </c>
      <c r="B115" s="7" t="s">
        <v>222</v>
      </c>
      <c r="C115" s="8">
        <v>4</v>
      </c>
      <c r="D115" s="8">
        <v>4</v>
      </c>
      <c r="E115">
        <v>8572.43</v>
      </c>
      <c r="F115">
        <v>28913.123</v>
      </c>
      <c r="G115">
        <v>0</v>
      </c>
      <c r="H115">
        <v>7390.1040000000003</v>
      </c>
      <c r="I115">
        <v>0</v>
      </c>
      <c r="J115">
        <v>2478.09</v>
      </c>
      <c r="K115">
        <v>1175.972</v>
      </c>
      <c r="L115">
        <v>6393.9639999999999</v>
      </c>
      <c r="M115">
        <v>33036.696000000004</v>
      </c>
      <c r="N115">
        <v>0</v>
      </c>
      <c r="O115">
        <v>0</v>
      </c>
      <c r="P115">
        <v>203.69300000000001</v>
      </c>
      <c r="Q115">
        <v>593.13300000000004</v>
      </c>
      <c r="R115">
        <v>1504.5029999999999</v>
      </c>
      <c r="S115">
        <v>1000.378</v>
      </c>
      <c r="T115">
        <v>2813.1419999999998</v>
      </c>
      <c r="U115">
        <v>2367.8330000000001</v>
      </c>
      <c r="V115">
        <v>5621.8389999999999</v>
      </c>
      <c r="W115">
        <v>4402.8320000000003</v>
      </c>
      <c r="X115">
        <v>1645.7439999999999</v>
      </c>
      <c r="Y115">
        <v>18916.357</v>
      </c>
      <c r="Z115">
        <v>9250.7849999999999</v>
      </c>
      <c r="AA115">
        <v>1548.6610000000001</v>
      </c>
      <c r="AB115">
        <v>6025.5749999999998</v>
      </c>
      <c r="AC115">
        <v>1588.143</v>
      </c>
      <c r="AD115">
        <v>1999.5540000000001</v>
      </c>
      <c r="AE115">
        <v>28278.316999999999</v>
      </c>
      <c r="AF115">
        <v>26757.348000000002</v>
      </c>
      <c r="AG115">
        <v>0</v>
      </c>
      <c r="AH115">
        <v>74.275999999999996</v>
      </c>
    </row>
    <row r="116" spans="1:34" ht="15.75" x14ac:dyDescent="0.25">
      <c r="A116" s="7" t="s">
        <v>223</v>
      </c>
      <c r="B116" s="7" t="s">
        <v>224</v>
      </c>
      <c r="C116" s="8">
        <v>4</v>
      </c>
      <c r="D116" s="8">
        <v>3</v>
      </c>
      <c r="E116">
        <v>10394.135</v>
      </c>
      <c r="F116">
        <v>0</v>
      </c>
      <c r="G116">
        <v>0</v>
      </c>
      <c r="H116">
        <v>4005.0230000000001</v>
      </c>
      <c r="I116">
        <v>0</v>
      </c>
      <c r="J116">
        <v>4349.5910000000003</v>
      </c>
      <c r="K116">
        <v>874.01300000000003</v>
      </c>
      <c r="L116">
        <v>12663.679</v>
      </c>
      <c r="M116">
        <v>0</v>
      </c>
      <c r="N116">
        <v>0</v>
      </c>
      <c r="O116">
        <v>0</v>
      </c>
      <c r="P116">
        <v>184.268</v>
      </c>
      <c r="Q116">
        <v>917.90899999999999</v>
      </c>
      <c r="R116">
        <v>531.34400000000005</v>
      </c>
      <c r="S116">
        <v>831.25099999999998</v>
      </c>
      <c r="T116">
        <v>3309.3270000000002</v>
      </c>
      <c r="U116">
        <v>7284.9170000000004</v>
      </c>
      <c r="V116">
        <v>0</v>
      </c>
      <c r="W116">
        <v>0</v>
      </c>
      <c r="X116">
        <v>2848.1819999999998</v>
      </c>
      <c r="Y116">
        <v>69470.398000000001</v>
      </c>
      <c r="Z116">
        <v>0</v>
      </c>
      <c r="AA116">
        <v>1530.759</v>
      </c>
      <c r="AB116">
        <v>0</v>
      </c>
      <c r="AC116">
        <v>3260.1419999999998</v>
      </c>
      <c r="AD116">
        <v>0</v>
      </c>
      <c r="AE116">
        <v>21121.526999999998</v>
      </c>
      <c r="AF116">
        <v>4430.1940000000004</v>
      </c>
      <c r="AG116">
        <v>0</v>
      </c>
      <c r="AH116">
        <v>0</v>
      </c>
    </row>
    <row r="117" spans="1:34" ht="15.75" x14ac:dyDescent="0.25">
      <c r="A117" s="7" t="s">
        <v>225</v>
      </c>
      <c r="B117" s="7" t="s">
        <v>226</v>
      </c>
      <c r="C117" s="8">
        <v>4</v>
      </c>
      <c r="D117" s="8">
        <v>3</v>
      </c>
      <c r="E117">
        <v>2406.9560000000001</v>
      </c>
      <c r="F117">
        <v>0</v>
      </c>
      <c r="G117">
        <v>0</v>
      </c>
      <c r="H117">
        <v>223.36500000000001</v>
      </c>
      <c r="I117">
        <v>0</v>
      </c>
      <c r="J117">
        <v>66.171000000000006</v>
      </c>
      <c r="K117">
        <v>120.998</v>
      </c>
      <c r="L117">
        <v>3256.0439999999999</v>
      </c>
      <c r="M117">
        <v>0</v>
      </c>
      <c r="N117">
        <v>0</v>
      </c>
      <c r="O117">
        <v>0</v>
      </c>
      <c r="P117">
        <v>0</v>
      </c>
      <c r="Q117">
        <v>38.756999999999998</v>
      </c>
      <c r="R117">
        <v>47.265000000000001</v>
      </c>
      <c r="S117">
        <v>0</v>
      </c>
      <c r="T117">
        <v>132.34200000000001</v>
      </c>
      <c r="U117">
        <v>293.548</v>
      </c>
      <c r="V117">
        <v>0</v>
      </c>
      <c r="W117">
        <v>0</v>
      </c>
      <c r="X117">
        <v>412.53199999999998</v>
      </c>
      <c r="Y117">
        <v>3544.6909999999998</v>
      </c>
      <c r="Z117">
        <v>0</v>
      </c>
      <c r="AA117">
        <v>50.009</v>
      </c>
      <c r="AB117">
        <v>0</v>
      </c>
      <c r="AC117">
        <v>1167.508</v>
      </c>
      <c r="AD117">
        <v>0</v>
      </c>
      <c r="AE117">
        <v>0</v>
      </c>
      <c r="AF117">
        <v>0</v>
      </c>
      <c r="AG117">
        <v>0</v>
      </c>
      <c r="AH117">
        <v>0</v>
      </c>
    </row>
    <row r="118" spans="1:34" ht="15.75" x14ac:dyDescent="0.25">
      <c r="A118" s="7" t="s">
        <v>227</v>
      </c>
      <c r="B118" s="7" t="s">
        <v>228</v>
      </c>
      <c r="C118" s="8">
        <v>4</v>
      </c>
      <c r="D118" s="8">
        <v>4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</row>
    <row r="119" spans="1:34" ht="15.75" x14ac:dyDescent="0.25">
      <c r="A119" s="7" t="s">
        <v>229</v>
      </c>
      <c r="B119" s="7" t="s">
        <v>230</v>
      </c>
      <c r="C119" s="8">
        <v>4</v>
      </c>
      <c r="D119" s="8">
        <v>6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</row>
    <row r="120" spans="1:34" ht="15.75" x14ac:dyDescent="0.25">
      <c r="A120" s="7" t="s">
        <v>231</v>
      </c>
      <c r="B120" s="7" t="s">
        <v>232</v>
      </c>
      <c r="C120" s="8">
        <v>4</v>
      </c>
      <c r="D120" s="8">
        <v>4</v>
      </c>
      <c r="E120">
        <v>1681.0530000000001</v>
      </c>
      <c r="F120">
        <v>26966.638999999999</v>
      </c>
      <c r="G120">
        <v>0</v>
      </c>
      <c r="H120">
        <v>632.09900000000005</v>
      </c>
      <c r="I120">
        <v>0</v>
      </c>
      <c r="J120">
        <v>85.417000000000002</v>
      </c>
      <c r="K120">
        <v>113.374</v>
      </c>
      <c r="L120">
        <v>2219.64</v>
      </c>
      <c r="M120">
        <v>31357.83</v>
      </c>
      <c r="N120">
        <v>0</v>
      </c>
      <c r="O120">
        <v>0</v>
      </c>
      <c r="P120">
        <v>2.8149999999999999</v>
      </c>
      <c r="Q120">
        <v>42.999000000000002</v>
      </c>
      <c r="R120">
        <v>245.101</v>
      </c>
      <c r="S120">
        <v>199.351</v>
      </c>
      <c r="T120">
        <v>2872.47</v>
      </c>
      <c r="U120">
        <v>109.152</v>
      </c>
      <c r="V120">
        <v>1753.029</v>
      </c>
      <c r="W120">
        <v>3580.9839999999999</v>
      </c>
      <c r="X120">
        <v>0</v>
      </c>
      <c r="Y120">
        <v>935.72299999999996</v>
      </c>
      <c r="Z120">
        <v>4615.6059999999998</v>
      </c>
      <c r="AA120">
        <v>234.69800000000001</v>
      </c>
      <c r="AB120">
        <v>5038.3270000000002</v>
      </c>
      <c r="AC120">
        <v>398.37900000000002</v>
      </c>
      <c r="AD120">
        <v>339.96800000000002</v>
      </c>
      <c r="AE120">
        <v>3139.9949999999999</v>
      </c>
      <c r="AF120">
        <v>7061.3320000000003</v>
      </c>
      <c r="AG120">
        <v>0</v>
      </c>
      <c r="AH120">
        <v>0</v>
      </c>
    </row>
    <row r="121" spans="1:34" ht="15.75" x14ac:dyDescent="0.25">
      <c r="A121" s="7" t="s">
        <v>233</v>
      </c>
      <c r="B121" s="7" t="s">
        <v>234</v>
      </c>
      <c r="C121" s="8">
        <v>4</v>
      </c>
      <c r="D121" s="8">
        <v>3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664.10199999999998</v>
      </c>
      <c r="AG121">
        <v>0</v>
      </c>
      <c r="AH121">
        <v>0</v>
      </c>
    </row>
    <row r="122" spans="1:34" ht="15.75" x14ac:dyDescent="0.25">
      <c r="A122" s="7" t="s">
        <v>235</v>
      </c>
      <c r="B122" s="7" t="s">
        <v>236</v>
      </c>
      <c r="C122" s="8">
        <v>4</v>
      </c>
      <c r="D122" s="8">
        <v>4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</row>
    <row r="123" spans="1:34" ht="15.75" x14ac:dyDescent="0.25">
      <c r="A123" s="7" t="s">
        <v>229</v>
      </c>
      <c r="B123" s="7" t="s">
        <v>237</v>
      </c>
      <c r="C123" s="8">
        <v>4</v>
      </c>
      <c r="D123" s="8">
        <v>6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</row>
    <row r="124" spans="1:34" ht="15.75" x14ac:dyDescent="0.25">
      <c r="A124" s="7" t="s">
        <v>238</v>
      </c>
      <c r="B124" s="7" t="s">
        <v>239</v>
      </c>
      <c r="C124" s="8">
        <v>4</v>
      </c>
      <c r="D124" s="8">
        <v>4</v>
      </c>
      <c r="E124">
        <v>0</v>
      </c>
      <c r="F124">
        <v>0</v>
      </c>
      <c r="G124">
        <v>0</v>
      </c>
      <c r="H124">
        <v>173.69</v>
      </c>
      <c r="I124">
        <v>0</v>
      </c>
      <c r="J124">
        <v>27.344999999999999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2.0830000000000002</v>
      </c>
      <c r="Q124">
        <v>0</v>
      </c>
      <c r="R124">
        <v>54.557000000000002</v>
      </c>
      <c r="S124">
        <v>196.01300000000001</v>
      </c>
      <c r="T124">
        <v>121.39100000000001</v>
      </c>
      <c r="U124">
        <v>0</v>
      </c>
      <c r="V124">
        <v>217.50700000000001</v>
      </c>
      <c r="W124">
        <v>0</v>
      </c>
      <c r="X124">
        <v>0</v>
      </c>
      <c r="Y124">
        <v>0</v>
      </c>
      <c r="Z124">
        <v>105.291</v>
      </c>
      <c r="AA124">
        <v>70.147000000000006</v>
      </c>
      <c r="AB124">
        <v>0</v>
      </c>
      <c r="AC124">
        <v>0</v>
      </c>
      <c r="AD124">
        <v>38.206000000000003</v>
      </c>
      <c r="AE124">
        <v>0</v>
      </c>
      <c r="AF124">
        <v>0</v>
      </c>
      <c r="AG124">
        <v>0</v>
      </c>
      <c r="AH124">
        <v>96.155000000000001</v>
      </c>
    </row>
    <row r="125" spans="1:34" ht="15.75" x14ac:dyDescent="0.25">
      <c r="A125" s="7" t="s">
        <v>240</v>
      </c>
      <c r="B125" s="7" t="s">
        <v>241</v>
      </c>
      <c r="C125" s="8">
        <v>4</v>
      </c>
      <c r="D125" s="8">
        <v>3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</row>
    <row r="126" spans="1:34" ht="15.75" x14ac:dyDescent="0.25">
      <c r="A126" s="7" t="s">
        <v>242</v>
      </c>
      <c r="B126" s="7" t="s">
        <v>243</v>
      </c>
      <c r="C126" s="8">
        <v>2</v>
      </c>
      <c r="D126" s="8">
        <v>2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</row>
    <row r="127" spans="1:34" ht="15.75" x14ac:dyDescent="0.25">
      <c r="A127" s="7" t="s">
        <v>244</v>
      </c>
      <c r="B127" s="7" t="s">
        <v>245</v>
      </c>
      <c r="C127" s="8">
        <v>4</v>
      </c>
      <c r="D127" s="8">
        <v>4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</row>
    <row r="128" spans="1:34" ht="15.75" x14ac:dyDescent="0.25">
      <c r="A128" s="7" t="s">
        <v>246</v>
      </c>
      <c r="B128" s="7" t="s">
        <v>247</v>
      </c>
      <c r="C128" s="8">
        <v>4</v>
      </c>
      <c r="D128" s="8">
        <v>6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</row>
    <row r="129" spans="1:34" ht="15.75" x14ac:dyDescent="0.25">
      <c r="A129" s="7" t="s">
        <v>248</v>
      </c>
      <c r="B129" s="7" t="s">
        <v>249</v>
      </c>
      <c r="C129" s="8">
        <v>6</v>
      </c>
      <c r="D129" s="8">
        <v>6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</row>
    <row r="130" spans="1:34" ht="15.75" x14ac:dyDescent="0.25">
      <c r="A130" s="7" t="s">
        <v>250</v>
      </c>
      <c r="B130" s="7" t="s">
        <v>251</v>
      </c>
      <c r="C130" s="8">
        <v>6</v>
      </c>
      <c r="D130" s="8">
        <v>6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</row>
    <row r="131" spans="1:34" ht="15.75" x14ac:dyDescent="0.25">
      <c r="A131" s="7" t="s">
        <v>252</v>
      </c>
      <c r="B131" s="7" t="s">
        <v>253</v>
      </c>
      <c r="C131" s="8">
        <v>6</v>
      </c>
      <c r="D131" s="8">
        <v>6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</row>
    <row r="132" spans="1:34" ht="15.75" x14ac:dyDescent="0.25">
      <c r="A132" s="7" t="s">
        <v>254</v>
      </c>
      <c r="B132" s="7" t="s">
        <v>255</v>
      </c>
      <c r="C132" s="8">
        <v>6</v>
      </c>
      <c r="D132" s="8">
        <v>6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</row>
    <row r="133" spans="1:34" ht="15.75" x14ac:dyDescent="0.25">
      <c r="A133" s="7" t="s">
        <v>256</v>
      </c>
      <c r="B133" s="7" t="s">
        <v>257</v>
      </c>
      <c r="C133" s="8">
        <v>6</v>
      </c>
      <c r="D133" s="8">
        <v>6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</row>
    <row r="134" spans="1:34" ht="15.75" x14ac:dyDescent="0.25">
      <c r="A134" s="7" t="s">
        <v>258</v>
      </c>
      <c r="B134" s="7" t="s">
        <v>259</v>
      </c>
      <c r="C134" s="8">
        <v>6</v>
      </c>
      <c r="D134" s="8">
        <v>6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</row>
    <row r="135" spans="1:34" ht="15.75" x14ac:dyDescent="0.25">
      <c r="A135" s="7" t="s">
        <v>260</v>
      </c>
      <c r="B135" s="7" t="s">
        <v>261</v>
      </c>
      <c r="C135" s="8">
        <v>6</v>
      </c>
      <c r="D135" s="8">
        <v>6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</row>
    <row r="136" spans="1:34" ht="15.75" x14ac:dyDescent="0.25">
      <c r="A136" s="7" t="s">
        <v>262</v>
      </c>
      <c r="B136" s="7" t="s">
        <v>263</v>
      </c>
      <c r="C136" s="8">
        <v>6</v>
      </c>
      <c r="D136" s="8">
        <v>6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</row>
    <row r="137" spans="1:34" ht="15.75" x14ac:dyDescent="0.25">
      <c r="A137" s="7" t="s">
        <v>264</v>
      </c>
      <c r="B137" s="7" t="s">
        <v>265</v>
      </c>
      <c r="C137" s="8">
        <v>4</v>
      </c>
      <c r="D137" s="8">
        <v>4</v>
      </c>
      <c r="E137">
        <v>0</v>
      </c>
      <c r="F137">
        <v>0</v>
      </c>
      <c r="G137">
        <v>0</v>
      </c>
      <c r="H137">
        <v>0.39200000000000002</v>
      </c>
      <c r="I137">
        <v>0</v>
      </c>
      <c r="J137">
        <v>0</v>
      </c>
      <c r="K137">
        <v>8.1000000000000003E-2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0.127</v>
      </c>
      <c r="S137">
        <v>7.0000000000000001E-3</v>
      </c>
      <c r="T137">
        <v>0.36</v>
      </c>
      <c r="U137">
        <v>0</v>
      </c>
      <c r="V137">
        <v>0.24299999999999999</v>
      </c>
      <c r="W137">
        <v>0</v>
      </c>
      <c r="X137">
        <v>0</v>
      </c>
      <c r="Y137">
        <v>0</v>
      </c>
      <c r="Z137">
        <v>3.3000000000000002E-2</v>
      </c>
      <c r="AA137">
        <v>7.8E-2</v>
      </c>
      <c r="AB137">
        <v>0</v>
      </c>
      <c r="AC137">
        <v>0</v>
      </c>
      <c r="AD137">
        <v>8.2000000000000003E-2</v>
      </c>
      <c r="AE137">
        <v>0</v>
      </c>
      <c r="AF137">
        <v>1.0389999999999999</v>
      </c>
      <c r="AG137">
        <v>0</v>
      </c>
      <c r="AH137">
        <v>0</v>
      </c>
    </row>
    <row r="138" spans="1:34" ht="15.75" x14ac:dyDescent="0.25">
      <c r="A138" s="7" t="s">
        <v>266</v>
      </c>
      <c r="B138" s="7" t="s">
        <v>267</v>
      </c>
      <c r="C138" s="8">
        <v>6</v>
      </c>
      <c r="D138" s="8">
        <v>6</v>
      </c>
      <c r="E138">
        <v>2.8180000000000001</v>
      </c>
      <c r="F138">
        <v>0</v>
      </c>
      <c r="G138">
        <v>0</v>
      </c>
      <c r="H138">
        <v>0.504</v>
      </c>
      <c r="I138">
        <v>0</v>
      </c>
      <c r="J138">
        <v>0.26900000000000002</v>
      </c>
      <c r="K138">
        <v>0.05</v>
      </c>
      <c r="L138">
        <v>3.79</v>
      </c>
      <c r="M138">
        <v>0</v>
      </c>
      <c r="N138">
        <v>0</v>
      </c>
      <c r="O138">
        <v>0</v>
      </c>
      <c r="P138">
        <v>0</v>
      </c>
      <c r="Q138">
        <v>0.192</v>
      </c>
      <c r="R138">
        <v>0.10100000000000001</v>
      </c>
      <c r="S138">
        <v>0</v>
      </c>
      <c r="T138">
        <v>0.252</v>
      </c>
      <c r="U138">
        <v>5.3999999999999999E-2</v>
      </c>
      <c r="V138">
        <v>0</v>
      </c>
      <c r="W138">
        <v>0</v>
      </c>
      <c r="X138">
        <v>0</v>
      </c>
      <c r="Y138">
        <v>0.55500000000000005</v>
      </c>
      <c r="Z138">
        <v>0</v>
      </c>
      <c r="AA138">
        <v>1.7000000000000001E-2</v>
      </c>
      <c r="AB138">
        <v>0</v>
      </c>
      <c r="AC138">
        <v>0.504</v>
      </c>
      <c r="AD138">
        <v>0</v>
      </c>
      <c r="AE138">
        <v>0</v>
      </c>
      <c r="AF138">
        <v>0</v>
      </c>
      <c r="AG138">
        <v>0</v>
      </c>
      <c r="AH138">
        <v>0</v>
      </c>
    </row>
    <row r="139" spans="1:34" ht="15.75" x14ac:dyDescent="0.25">
      <c r="A139" s="7" t="s">
        <v>268</v>
      </c>
      <c r="B139" s="7" t="s">
        <v>269</v>
      </c>
      <c r="C139" s="8">
        <v>4</v>
      </c>
      <c r="D139" s="8">
        <v>4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</row>
    <row r="140" spans="1:34" ht="15.75" x14ac:dyDescent="0.25">
      <c r="A140" s="7" t="s">
        <v>270</v>
      </c>
      <c r="B140" s="7" t="s">
        <v>271</v>
      </c>
      <c r="C140" s="8">
        <v>6</v>
      </c>
      <c r="D140" s="8">
        <v>6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</row>
    <row r="141" spans="1:34" ht="15.75" x14ac:dyDescent="0.25">
      <c r="A141" s="7" t="s">
        <v>272</v>
      </c>
      <c r="B141" s="7" t="s">
        <v>273</v>
      </c>
      <c r="C141" s="8">
        <v>4</v>
      </c>
      <c r="D141" s="8">
        <v>4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</row>
    <row r="142" spans="1:34" ht="15.75" x14ac:dyDescent="0.25">
      <c r="A142" s="7" t="s">
        <v>274</v>
      </c>
      <c r="B142" s="7" t="s">
        <v>275</v>
      </c>
      <c r="C142" s="8">
        <v>6</v>
      </c>
      <c r="D142" s="8">
        <v>6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</row>
    <row r="143" spans="1:34" ht="15.75" x14ac:dyDescent="0.25">
      <c r="A143" s="7" t="s">
        <v>276</v>
      </c>
      <c r="B143" s="7" t="s">
        <v>277</v>
      </c>
      <c r="C143" s="8">
        <v>6</v>
      </c>
      <c r="D143" s="8">
        <v>6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</row>
    <row r="144" spans="1:34" ht="15.75" x14ac:dyDescent="0.25">
      <c r="A144" s="7" t="s">
        <v>278</v>
      </c>
      <c r="B144" s="7" t="s">
        <v>279</v>
      </c>
      <c r="C144" s="8">
        <v>6</v>
      </c>
      <c r="D144" s="8">
        <v>6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</row>
    <row r="145" spans="1:34" ht="15.75" x14ac:dyDescent="0.25">
      <c r="A145" s="7" t="s">
        <v>280</v>
      </c>
      <c r="B145" s="7" t="s">
        <v>281</v>
      </c>
      <c r="C145" s="8">
        <v>6</v>
      </c>
      <c r="D145" s="8">
        <v>6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</row>
    <row r="146" spans="1:34" ht="15.75" x14ac:dyDescent="0.25">
      <c r="A146" s="7" t="s">
        <v>282</v>
      </c>
      <c r="B146" s="7" t="s">
        <v>283</v>
      </c>
      <c r="C146" s="8">
        <v>6</v>
      </c>
      <c r="D146" s="8">
        <v>6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</row>
    <row r="147" spans="1:34" ht="15.75" x14ac:dyDescent="0.25">
      <c r="A147" s="7" t="s">
        <v>284</v>
      </c>
      <c r="B147" s="7" t="s">
        <v>285</v>
      </c>
      <c r="C147" s="8">
        <v>4</v>
      </c>
      <c r="D147" s="8">
        <v>4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</row>
    <row r="148" spans="1:34" ht="15.75" x14ac:dyDescent="0.25">
      <c r="A148" s="7" t="s">
        <v>286</v>
      </c>
      <c r="B148" s="7" t="s">
        <v>287</v>
      </c>
      <c r="C148" s="8">
        <v>6</v>
      </c>
      <c r="D148" s="8">
        <v>6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</row>
    <row r="149" spans="1:34" ht="15.75" x14ac:dyDescent="0.25">
      <c r="A149" s="7" t="s">
        <v>288</v>
      </c>
      <c r="B149" s="7" t="s">
        <v>289</v>
      </c>
      <c r="C149" s="8">
        <v>6</v>
      </c>
      <c r="D149" s="8">
        <v>6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</row>
    <row r="150" spans="1:34" ht="15.75" x14ac:dyDescent="0.25">
      <c r="A150" s="7" t="s">
        <v>290</v>
      </c>
      <c r="B150" s="7" t="s">
        <v>291</v>
      </c>
      <c r="C150" s="8">
        <v>6</v>
      </c>
      <c r="D150" s="8">
        <v>6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</row>
    <row r="151" spans="1:34" ht="15.75" x14ac:dyDescent="0.25">
      <c r="A151" s="7" t="s">
        <v>292</v>
      </c>
      <c r="B151" s="7" t="s">
        <v>293</v>
      </c>
      <c r="C151" s="8">
        <v>6</v>
      </c>
      <c r="D151" s="8">
        <v>6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</row>
    <row r="152" spans="1:34" ht="15.75" x14ac:dyDescent="0.25">
      <c r="A152" s="7" t="s">
        <v>294</v>
      </c>
      <c r="B152" s="7" t="s">
        <v>295</v>
      </c>
      <c r="C152" s="8">
        <v>4</v>
      </c>
      <c r="D152" s="8">
        <v>4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</row>
    <row r="153" spans="1:34" ht="15.75" x14ac:dyDescent="0.25">
      <c r="A153" s="7" t="s">
        <v>296</v>
      </c>
      <c r="B153" s="7" t="s">
        <v>297</v>
      </c>
      <c r="C153" s="8">
        <v>4</v>
      </c>
      <c r="D153" s="8">
        <v>4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</row>
    <row r="154" spans="1:34" ht="15.75" x14ac:dyDescent="0.25">
      <c r="A154" s="7" t="s">
        <v>298</v>
      </c>
      <c r="B154" s="7" t="s">
        <v>299</v>
      </c>
      <c r="C154" s="8">
        <v>4</v>
      </c>
      <c r="D154" s="8">
        <v>4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</row>
    <row r="155" spans="1:34" ht="15.75" x14ac:dyDescent="0.25">
      <c r="A155" s="7" t="s">
        <v>300</v>
      </c>
      <c r="B155" s="7" t="s">
        <v>301</v>
      </c>
      <c r="C155" s="8">
        <v>4</v>
      </c>
      <c r="D155" s="8">
        <v>4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</row>
    <row r="156" spans="1:34" ht="15.75" x14ac:dyDescent="0.25">
      <c r="A156" s="7" t="s">
        <v>302</v>
      </c>
      <c r="B156" s="7" t="s">
        <v>303</v>
      </c>
      <c r="C156" s="8">
        <v>4</v>
      </c>
      <c r="D156" s="8">
        <v>4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</row>
    <row r="157" spans="1:34" ht="15.75" x14ac:dyDescent="0.25">
      <c r="A157" s="7" t="s">
        <v>304</v>
      </c>
      <c r="B157" s="7" t="s">
        <v>305</v>
      </c>
      <c r="C157" s="8">
        <v>4</v>
      </c>
      <c r="D157" s="8">
        <v>4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</row>
    <row r="158" spans="1:34" ht="15.75" x14ac:dyDescent="0.25">
      <c r="A158" s="7" t="s">
        <v>306</v>
      </c>
      <c r="B158" s="7" t="s">
        <v>307</v>
      </c>
      <c r="C158" s="8">
        <v>4</v>
      </c>
      <c r="D158" s="8">
        <v>4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</row>
    <row r="159" spans="1:34" ht="15.75" x14ac:dyDescent="0.25">
      <c r="A159" s="7" t="s">
        <v>308</v>
      </c>
      <c r="B159" s="7" t="s">
        <v>309</v>
      </c>
      <c r="C159" s="8">
        <v>4</v>
      </c>
      <c r="D159" s="8">
        <v>4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</row>
    <row r="160" spans="1:34" ht="15.75" x14ac:dyDescent="0.25">
      <c r="A160" s="7" t="s">
        <v>294</v>
      </c>
      <c r="B160" s="7" t="s">
        <v>310</v>
      </c>
      <c r="C160" s="8">
        <v>6</v>
      </c>
      <c r="D160" s="8">
        <v>6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</row>
    <row r="161" spans="1:34" ht="15.75" x14ac:dyDescent="0.25">
      <c r="A161" s="7" t="s">
        <v>311</v>
      </c>
      <c r="B161" s="7" t="s">
        <v>312</v>
      </c>
      <c r="C161" s="8">
        <v>6</v>
      </c>
      <c r="D161" s="8">
        <v>6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</row>
    <row r="162" spans="1:34" ht="15.75" x14ac:dyDescent="0.25">
      <c r="A162" s="7" t="s">
        <v>313</v>
      </c>
      <c r="B162" s="7" t="s">
        <v>314</v>
      </c>
      <c r="C162" s="8">
        <v>6</v>
      </c>
      <c r="D162" s="8">
        <v>6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</row>
    <row r="163" spans="1:34" ht="15.75" x14ac:dyDescent="0.25">
      <c r="A163" s="7" t="s">
        <v>298</v>
      </c>
      <c r="B163" s="7" t="s">
        <v>315</v>
      </c>
      <c r="C163" s="8">
        <v>6</v>
      </c>
      <c r="D163" s="8">
        <v>6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</row>
    <row r="164" spans="1:34" ht="15.75" x14ac:dyDescent="0.25">
      <c r="A164" s="7" t="s">
        <v>300</v>
      </c>
      <c r="B164" s="7" t="s">
        <v>316</v>
      </c>
      <c r="C164" s="8">
        <v>6</v>
      </c>
      <c r="D164" s="8">
        <v>6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</row>
    <row r="165" spans="1:34" ht="15.75" x14ac:dyDescent="0.25">
      <c r="A165" s="7" t="s">
        <v>302</v>
      </c>
      <c r="B165" s="7" t="s">
        <v>317</v>
      </c>
      <c r="C165" s="8">
        <v>6</v>
      </c>
      <c r="D165" s="8">
        <v>6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</row>
    <row r="166" spans="1:34" ht="15.75" x14ac:dyDescent="0.25">
      <c r="A166" s="7" t="s">
        <v>318</v>
      </c>
      <c r="B166" s="7" t="s">
        <v>319</v>
      </c>
      <c r="C166" s="8">
        <v>6</v>
      </c>
      <c r="D166" s="8">
        <v>6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</row>
    <row r="167" spans="1:34" ht="15.75" x14ac:dyDescent="0.25">
      <c r="A167" s="7" t="s">
        <v>320</v>
      </c>
      <c r="B167" s="7" t="s">
        <v>321</v>
      </c>
      <c r="C167" s="8">
        <v>6</v>
      </c>
      <c r="D167" s="8">
        <v>6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</row>
    <row r="168" spans="1:34" ht="15.75" x14ac:dyDescent="0.25">
      <c r="A168" s="7" t="s">
        <v>306</v>
      </c>
      <c r="B168" s="7" t="s">
        <v>322</v>
      </c>
      <c r="C168" s="8">
        <v>6</v>
      </c>
      <c r="D168" s="8">
        <v>6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</row>
    <row r="169" spans="1:34" ht="15.75" x14ac:dyDescent="0.25">
      <c r="A169" s="7" t="s">
        <v>308</v>
      </c>
      <c r="B169" s="7" t="s">
        <v>323</v>
      </c>
      <c r="C169" s="8">
        <v>6</v>
      </c>
      <c r="D169" s="8">
        <v>6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</row>
    <row r="170" spans="1:34" ht="15.75" x14ac:dyDescent="0.25">
      <c r="A170" s="7" t="s">
        <v>324</v>
      </c>
      <c r="B170" s="7" t="s">
        <v>325</v>
      </c>
      <c r="C170" s="8">
        <v>4</v>
      </c>
      <c r="D170" s="8">
        <v>4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</row>
    <row r="171" spans="1:34" ht="15.75" x14ac:dyDescent="0.25">
      <c r="A171" s="7" t="s">
        <v>326</v>
      </c>
      <c r="B171" s="7" t="s">
        <v>327</v>
      </c>
      <c r="C171" s="8">
        <v>4</v>
      </c>
      <c r="D171" s="8">
        <v>4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</row>
    <row r="172" spans="1:34" ht="15.75" x14ac:dyDescent="0.25">
      <c r="A172" s="7" t="s">
        <v>328</v>
      </c>
      <c r="B172" s="7" t="s">
        <v>329</v>
      </c>
      <c r="C172" s="8">
        <v>4</v>
      </c>
      <c r="D172" s="8">
        <v>4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</row>
    <row r="173" spans="1:34" ht="15.75" x14ac:dyDescent="0.25">
      <c r="A173" s="7" t="s">
        <v>330</v>
      </c>
      <c r="B173" s="7" t="s">
        <v>331</v>
      </c>
      <c r="C173" s="8">
        <v>4</v>
      </c>
      <c r="D173" s="8">
        <v>4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</row>
    <row r="174" spans="1:34" ht="15.75" x14ac:dyDescent="0.25">
      <c r="A174" s="7" t="s">
        <v>332</v>
      </c>
      <c r="B174" s="7" t="s">
        <v>333</v>
      </c>
      <c r="C174" s="8">
        <v>4</v>
      </c>
      <c r="D174" s="8">
        <v>4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</row>
    <row r="175" spans="1:34" ht="15.75" x14ac:dyDescent="0.25">
      <c r="A175" s="7" t="s">
        <v>334</v>
      </c>
      <c r="B175" s="7" t="s">
        <v>335</v>
      </c>
      <c r="C175" s="8">
        <v>4</v>
      </c>
      <c r="D175" s="8">
        <v>4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</row>
    <row r="176" spans="1:34" ht="15.75" x14ac:dyDescent="0.25">
      <c r="A176" s="7" t="s">
        <v>336</v>
      </c>
      <c r="B176" s="7" t="s">
        <v>337</v>
      </c>
      <c r="C176" s="8">
        <v>4</v>
      </c>
      <c r="D176" s="8">
        <v>4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</row>
    <row r="177" spans="1:34" ht="15.75" x14ac:dyDescent="0.25">
      <c r="A177" s="7" t="s">
        <v>338</v>
      </c>
      <c r="B177" s="7" t="s">
        <v>339</v>
      </c>
      <c r="C177" s="8">
        <v>4</v>
      </c>
      <c r="D177" s="8">
        <v>4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</row>
    <row r="178" spans="1:34" ht="15.75" x14ac:dyDescent="0.25">
      <c r="A178" s="7" t="s">
        <v>340</v>
      </c>
      <c r="B178" s="7" t="s">
        <v>341</v>
      </c>
      <c r="C178" s="8">
        <v>4</v>
      </c>
      <c r="D178" s="8">
        <v>4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</row>
    <row r="179" spans="1:34" ht="15.75" x14ac:dyDescent="0.25">
      <c r="A179" s="7" t="s">
        <v>342</v>
      </c>
      <c r="B179" s="7" t="s">
        <v>343</v>
      </c>
      <c r="C179" s="8">
        <v>4</v>
      </c>
      <c r="D179" s="8">
        <v>4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</row>
    <row r="180" spans="1:34" ht="15.75" x14ac:dyDescent="0.25">
      <c r="A180" s="7" t="s">
        <v>324</v>
      </c>
      <c r="B180" s="7" t="s">
        <v>344</v>
      </c>
      <c r="C180" s="8">
        <v>6</v>
      </c>
      <c r="D180" s="8">
        <v>6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</row>
    <row r="181" spans="1:34" ht="15.75" x14ac:dyDescent="0.25">
      <c r="A181" s="7" t="s">
        <v>326</v>
      </c>
      <c r="B181" s="7" t="s">
        <v>345</v>
      </c>
      <c r="C181" s="8">
        <v>6</v>
      </c>
      <c r="D181" s="8">
        <v>6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</row>
    <row r="182" spans="1:34" ht="15.75" x14ac:dyDescent="0.25">
      <c r="A182" s="7" t="s">
        <v>328</v>
      </c>
      <c r="B182" s="7" t="s">
        <v>346</v>
      </c>
      <c r="C182" s="8">
        <v>6</v>
      </c>
      <c r="D182" s="8">
        <v>6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</row>
    <row r="183" spans="1:34" ht="15.75" x14ac:dyDescent="0.25">
      <c r="A183" s="7" t="s">
        <v>330</v>
      </c>
      <c r="B183" s="7" t="s">
        <v>347</v>
      </c>
      <c r="C183" s="8">
        <v>6</v>
      </c>
      <c r="D183" s="8">
        <v>6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</row>
    <row r="184" spans="1:34" ht="15.75" x14ac:dyDescent="0.25">
      <c r="A184" s="7" t="s">
        <v>332</v>
      </c>
      <c r="B184" s="7" t="s">
        <v>348</v>
      </c>
      <c r="C184" s="8">
        <v>6</v>
      </c>
      <c r="D184" s="8">
        <v>6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</row>
    <row r="185" spans="1:34" ht="15.75" x14ac:dyDescent="0.25">
      <c r="A185" s="7" t="s">
        <v>334</v>
      </c>
      <c r="B185" s="7" t="s">
        <v>349</v>
      </c>
      <c r="C185" s="8">
        <v>6</v>
      </c>
      <c r="D185" s="8">
        <v>6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</row>
    <row r="186" spans="1:34" ht="15.75" x14ac:dyDescent="0.25">
      <c r="A186" s="7" t="s">
        <v>336</v>
      </c>
      <c r="B186" s="7" t="s">
        <v>350</v>
      </c>
      <c r="C186" s="8">
        <v>6</v>
      </c>
      <c r="D186" s="8">
        <v>6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</row>
    <row r="187" spans="1:34" ht="15.75" x14ac:dyDescent="0.25">
      <c r="A187" s="7" t="s">
        <v>338</v>
      </c>
      <c r="B187" s="7" t="s">
        <v>351</v>
      </c>
      <c r="C187" s="8">
        <v>6</v>
      </c>
      <c r="D187" s="8">
        <v>6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</row>
    <row r="188" spans="1:34" ht="15.75" x14ac:dyDescent="0.25">
      <c r="A188" s="7" t="s">
        <v>340</v>
      </c>
      <c r="B188" s="7" t="s">
        <v>352</v>
      </c>
      <c r="C188" s="8">
        <v>6</v>
      </c>
      <c r="D188" s="8">
        <v>6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</row>
    <row r="189" spans="1:34" ht="15.75" x14ac:dyDescent="0.25">
      <c r="A189" s="7" t="s">
        <v>342</v>
      </c>
      <c r="B189" s="7" t="s">
        <v>353</v>
      </c>
      <c r="C189" s="8">
        <v>6</v>
      </c>
      <c r="D189" s="8">
        <v>6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</row>
    <row r="190" spans="1:34" ht="15.75" x14ac:dyDescent="0.25">
      <c r="A190" s="7" t="s">
        <v>354</v>
      </c>
      <c r="B190" s="7" t="s">
        <v>355</v>
      </c>
      <c r="C190" s="8">
        <v>6</v>
      </c>
      <c r="D190" s="8">
        <v>6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</row>
    <row r="191" spans="1:34" ht="15.75" x14ac:dyDescent="0.25">
      <c r="A191" s="7" t="s">
        <v>356</v>
      </c>
      <c r="B191" s="7" t="s">
        <v>357</v>
      </c>
      <c r="C191" s="8">
        <v>6</v>
      </c>
      <c r="D191" s="8">
        <v>6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</row>
    <row r="192" spans="1:34" ht="15.75" x14ac:dyDescent="0.25">
      <c r="A192" s="7" t="s">
        <v>358</v>
      </c>
      <c r="B192" s="7" t="s">
        <v>359</v>
      </c>
      <c r="C192" s="8">
        <v>6</v>
      </c>
      <c r="D192" s="8">
        <v>6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</row>
    <row r="193" spans="1:34" ht="15.75" x14ac:dyDescent="0.25">
      <c r="A193" s="7" t="s">
        <v>360</v>
      </c>
      <c r="B193" s="7" t="s">
        <v>361</v>
      </c>
      <c r="C193" s="8">
        <v>6</v>
      </c>
      <c r="D193" s="8">
        <v>6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</row>
    <row r="194" spans="1:34" ht="15.75" x14ac:dyDescent="0.25">
      <c r="A194" s="7" t="s">
        <v>362</v>
      </c>
      <c r="B194" s="7" t="s">
        <v>363</v>
      </c>
      <c r="C194" s="8">
        <v>6</v>
      </c>
      <c r="D194" s="8">
        <v>6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</row>
    <row r="195" spans="1:34" ht="15.75" x14ac:dyDescent="0.25">
      <c r="A195" s="7" t="s">
        <v>364</v>
      </c>
      <c r="B195" s="7" t="s">
        <v>365</v>
      </c>
      <c r="C195" s="8">
        <v>6</v>
      </c>
      <c r="D195" s="8">
        <v>6</v>
      </c>
      <c r="E195">
        <v>1545.999</v>
      </c>
      <c r="F195">
        <v>0</v>
      </c>
      <c r="G195">
        <v>0</v>
      </c>
      <c r="H195">
        <v>269.23500000000001</v>
      </c>
      <c r="I195">
        <v>0</v>
      </c>
      <c r="J195">
        <v>147.238</v>
      </c>
      <c r="K195">
        <v>93.405000000000001</v>
      </c>
      <c r="L195">
        <v>2219.087</v>
      </c>
      <c r="M195">
        <v>0</v>
      </c>
      <c r="N195">
        <v>0</v>
      </c>
      <c r="O195">
        <v>0</v>
      </c>
      <c r="P195">
        <v>12.933999999999999</v>
      </c>
      <c r="Q195">
        <v>178.78899999999999</v>
      </c>
      <c r="R195">
        <v>73.619</v>
      </c>
      <c r="S195">
        <v>3.1549999999999998</v>
      </c>
      <c r="T195">
        <v>141.97999999999999</v>
      </c>
      <c r="U195">
        <v>203.459</v>
      </c>
      <c r="V195">
        <v>0</v>
      </c>
      <c r="W195">
        <v>0</v>
      </c>
      <c r="X195">
        <v>0</v>
      </c>
      <c r="Y195">
        <v>2537.62</v>
      </c>
      <c r="Z195">
        <v>0</v>
      </c>
      <c r="AA195">
        <v>75.049000000000007</v>
      </c>
      <c r="AB195">
        <v>0</v>
      </c>
      <c r="AC195">
        <v>262.92500000000001</v>
      </c>
      <c r="AD195">
        <v>0</v>
      </c>
      <c r="AE195">
        <v>973.87400000000002</v>
      </c>
      <c r="AF195">
        <v>1540.741</v>
      </c>
      <c r="AG195">
        <v>0</v>
      </c>
      <c r="AH195">
        <v>0</v>
      </c>
    </row>
    <row r="196" spans="1:34" ht="15.75" x14ac:dyDescent="0.25">
      <c r="A196" s="7" t="s">
        <v>366</v>
      </c>
      <c r="B196" s="7" t="s">
        <v>367</v>
      </c>
      <c r="C196" s="8">
        <v>6</v>
      </c>
      <c r="D196" s="8">
        <v>6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</row>
    <row r="197" spans="1:34" ht="15.75" x14ac:dyDescent="0.25">
      <c r="A197" s="7" t="s">
        <v>368</v>
      </c>
      <c r="B197" s="7" t="s">
        <v>369</v>
      </c>
      <c r="C197" s="8">
        <v>6</v>
      </c>
      <c r="D197" s="8">
        <v>6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</row>
    <row r="198" spans="1:34" ht="15.75" x14ac:dyDescent="0.25">
      <c r="A198" s="7" t="s">
        <v>370</v>
      </c>
      <c r="B198" s="7" t="s">
        <v>371</v>
      </c>
      <c r="C198" s="8">
        <v>6</v>
      </c>
      <c r="D198" s="8">
        <v>6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</row>
    <row r="199" spans="1:34" ht="15.75" x14ac:dyDescent="0.25">
      <c r="A199" s="7" t="s">
        <v>372</v>
      </c>
      <c r="B199" s="7" t="s">
        <v>373</v>
      </c>
      <c r="C199" s="8">
        <v>6</v>
      </c>
      <c r="D199" s="8">
        <v>6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</row>
    <row r="200" spans="1:34" ht="15.75" x14ac:dyDescent="0.25">
      <c r="A200" s="7" t="s">
        <v>374</v>
      </c>
      <c r="B200" s="7" t="s">
        <v>375</v>
      </c>
      <c r="C200" s="8">
        <v>3</v>
      </c>
      <c r="D200" s="8">
        <v>6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</row>
    <row r="201" spans="1:34" ht="15.75" x14ac:dyDescent="0.25">
      <c r="A201" s="7" t="s">
        <v>376</v>
      </c>
      <c r="B201" s="7" t="s">
        <v>377</v>
      </c>
      <c r="C201" s="8">
        <v>6</v>
      </c>
      <c r="D201" s="8">
        <v>6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</row>
    <row r="202" spans="1:34" ht="15.75" x14ac:dyDescent="0.25">
      <c r="A202" s="7" t="s">
        <v>378</v>
      </c>
      <c r="B202" s="7" t="s">
        <v>379</v>
      </c>
      <c r="C202" s="8">
        <v>6</v>
      </c>
      <c r="D202" s="8">
        <v>6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</row>
    <row r="203" spans="1:34" ht="15.75" x14ac:dyDescent="0.25">
      <c r="A203" s="7" t="s">
        <v>380</v>
      </c>
      <c r="B203" s="7" t="s">
        <v>381</v>
      </c>
      <c r="C203" s="8">
        <v>6</v>
      </c>
      <c r="D203" s="8">
        <v>6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</row>
    <row r="204" spans="1:34" ht="15.75" x14ac:dyDescent="0.25">
      <c r="A204" s="7" t="s">
        <v>382</v>
      </c>
      <c r="B204" s="7" t="s">
        <v>383</v>
      </c>
      <c r="C204" s="8">
        <v>6</v>
      </c>
      <c r="D204" s="8">
        <v>6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</row>
    <row r="205" spans="1:34" ht="15.75" x14ac:dyDescent="0.25">
      <c r="A205" s="7" t="s">
        <v>384</v>
      </c>
      <c r="B205" s="7" t="s">
        <v>385</v>
      </c>
      <c r="C205" s="8">
        <v>6</v>
      </c>
      <c r="D205" s="8">
        <v>6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</row>
    <row r="206" spans="1:34" ht="15.75" x14ac:dyDescent="0.25">
      <c r="A206" s="7" t="s">
        <v>386</v>
      </c>
      <c r="B206" s="7" t="s">
        <v>387</v>
      </c>
      <c r="C206" s="8">
        <v>6</v>
      </c>
      <c r="D206" s="8">
        <v>6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</row>
    <row r="207" spans="1:34" ht="15.75" x14ac:dyDescent="0.25">
      <c r="A207" s="7" t="s">
        <v>388</v>
      </c>
      <c r="B207" s="7" t="s">
        <v>389</v>
      </c>
      <c r="C207" s="8">
        <v>6</v>
      </c>
      <c r="D207" s="8">
        <v>6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</row>
    <row r="208" spans="1:34" ht="15.75" x14ac:dyDescent="0.25">
      <c r="A208" s="7" t="s">
        <v>390</v>
      </c>
      <c r="B208" s="7" t="s">
        <v>391</v>
      </c>
      <c r="C208" s="8">
        <v>6</v>
      </c>
      <c r="D208" s="8">
        <v>6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</row>
    <row r="209" spans="1:34" ht="15.75" x14ac:dyDescent="0.25">
      <c r="A209" s="7" t="s">
        <v>392</v>
      </c>
      <c r="B209" s="7" t="s">
        <v>393</v>
      </c>
      <c r="C209" s="8">
        <v>6</v>
      </c>
      <c r="D209" s="8">
        <v>6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</row>
    <row r="210" spans="1:34" ht="15.75" x14ac:dyDescent="0.25">
      <c r="A210" s="7" t="s">
        <v>394</v>
      </c>
      <c r="B210" s="7" t="s">
        <v>395</v>
      </c>
      <c r="C210" s="8">
        <v>6</v>
      </c>
      <c r="D210" s="8">
        <v>6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</row>
    <row r="211" spans="1:34" ht="15.75" x14ac:dyDescent="0.25">
      <c r="A211" s="7" t="s">
        <v>396</v>
      </c>
      <c r="B211" s="7" t="s">
        <v>397</v>
      </c>
      <c r="C211" s="8">
        <v>6</v>
      </c>
      <c r="D211" s="8">
        <v>6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</row>
    <row r="212" spans="1:34" ht="15.75" x14ac:dyDescent="0.25">
      <c r="A212" s="7" t="s">
        <v>354</v>
      </c>
      <c r="B212" s="7" t="s">
        <v>398</v>
      </c>
      <c r="C212" s="8">
        <v>6</v>
      </c>
      <c r="D212" s="8">
        <v>6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</row>
    <row r="213" spans="1:34" ht="15.75" x14ac:dyDescent="0.25">
      <c r="A213" s="7" t="s">
        <v>356</v>
      </c>
      <c r="B213" s="7" t="s">
        <v>399</v>
      </c>
      <c r="C213" s="8">
        <v>6</v>
      </c>
      <c r="D213" s="8">
        <v>6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</row>
    <row r="214" spans="1:34" ht="15.75" x14ac:dyDescent="0.25">
      <c r="A214" s="7" t="s">
        <v>358</v>
      </c>
      <c r="B214" s="7" t="s">
        <v>400</v>
      </c>
      <c r="C214" s="8">
        <v>6</v>
      </c>
      <c r="D214" s="8">
        <v>6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</row>
    <row r="215" spans="1:34" ht="15.75" x14ac:dyDescent="0.25">
      <c r="A215" s="7" t="s">
        <v>360</v>
      </c>
      <c r="B215" s="7" t="s">
        <v>401</v>
      </c>
      <c r="C215" s="8">
        <v>6</v>
      </c>
      <c r="D215" s="8">
        <v>6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</row>
    <row r="216" spans="1:34" ht="15.75" x14ac:dyDescent="0.25">
      <c r="A216" s="7" t="s">
        <v>362</v>
      </c>
      <c r="B216" s="7" t="s">
        <v>402</v>
      </c>
      <c r="C216" s="8">
        <v>6</v>
      </c>
      <c r="D216" s="8">
        <v>6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</row>
    <row r="217" spans="1:34" ht="15.75" x14ac:dyDescent="0.25">
      <c r="A217" s="7" t="s">
        <v>364</v>
      </c>
      <c r="B217" s="7" t="s">
        <v>403</v>
      </c>
      <c r="C217" s="8">
        <v>6</v>
      </c>
      <c r="D217" s="8">
        <v>6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</row>
    <row r="218" spans="1:34" ht="15.75" x14ac:dyDescent="0.25">
      <c r="A218" s="7" t="s">
        <v>366</v>
      </c>
      <c r="B218" s="7" t="s">
        <v>404</v>
      </c>
      <c r="C218" s="8">
        <v>6</v>
      </c>
      <c r="D218" s="8">
        <v>6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</row>
    <row r="219" spans="1:34" ht="15.75" x14ac:dyDescent="0.25">
      <c r="A219" s="7" t="s">
        <v>368</v>
      </c>
      <c r="B219" s="7" t="s">
        <v>405</v>
      </c>
      <c r="C219" s="8">
        <v>6</v>
      </c>
      <c r="D219" s="8">
        <v>6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</row>
    <row r="220" spans="1:34" ht="15.75" x14ac:dyDescent="0.25">
      <c r="A220" s="7" t="s">
        <v>370</v>
      </c>
      <c r="B220" s="7" t="s">
        <v>406</v>
      </c>
      <c r="C220" s="8">
        <v>6</v>
      </c>
      <c r="D220" s="8">
        <v>6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</row>
    <row r="221" spans="1:34" ht="15.75" x14ac:dyDescent="0.25">
      <c r="A221" s="7" t="s">
        <v>372</v>
      </c>
      <c r="B221" s="7" t="s">
        <v>407</v>
      </c>
      <c r="C221" s="8">
        <v>6</v>
      </c>
      <c r="D221" s="8">
        <v>6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</row>
    <row r="222" spans="1:34" ht="15.75" x14ac:dyDescent="0.25">
      <c r="A222" s="7" t="s">
        <v>374</v>
      </c>
      <c r="B222" s="7" t="s">
        <v>408</v>
      </c>
      <c r="C222" s="8">
        <v>6</v>
      </c>
      <c r="D222" s="8">
        <v>6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</row>
    <row r="223" spans="1:34" ht="15.75" x14ac:dyDescent="0.25">
      <c r="A223" s="7" t="s">
        <v>376</v>
      </c>
      <c r="B223" s="7" t="s">
        <v>409</v>
      </c>
      <c r="C223" s="8">
        <v>6</v>
      </c>
      <c r="D223" s="8">
        <v>6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</row>
    <row r="224" spans="1:34" ht="15.75" x14ac:dyDescent="0.25">
      <c r="A224" s="7" t="s">
        <v>378</v>
      </c>
      <c r="B224" s="7" t="s">
        <v>410</v>
      </c>
      <c r="C224" s="8">
        <v>6</v>
      </c>
      <c r="D224" s="8">
        <v>6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</row>
    <row r="225" spans="1:34" ht="15.75" x14ac:dyDescent="0.25">
      <c r="A225" s="7" t="s">
        <v>380</v>
      </c>
      <c r="B225" s="7" t="s">
        <v>411</v>
      </c>
      <c r="C225" s="8">
        <v>6</v>
      </c>
      <c r="D225" s="8">
        <v>6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</row>
    <row r="226" spans="1:34" ht="15.75" x14ac:dyDescent="0.25">
      <c r="A226" s="7" t="s">
        <v>382</v>
      </c>
      <c r="B226" s="7" t="s">
        <v>412</v>
      </c>
      <c r="C226" s="8">
        <v>6</v>
      </c>
      <c r="D226" s="8">
        <v>6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</row>
    <row r="227" spans="1:34" ht="15.75" x14ac:dyDescent="0.25">
      <c r="A227" s="7" t="s">
        <v>384</v>
      </c>
      <c r="B227" s="7" t="s">
        <v>413</v>
      </c>
      <c r="C227" s="8">
        <v>6</v>
      </c>
      <c r="D227" s="8">
        <v>6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</row>
    <row r="228" spans="1:34" ht="15.75" x14ac:dyDescent="0.25">
      <c r="A228" s="7" t="s">
        <v>386</v>
      </c>
      <c r="B228" s="7" t="s">
        <v>414</v>
      </c>
      <c r="C228" s="8">
        <v>6</v>
      </c>
      <c r="D228" s="8">
        <v>6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</row>
    <row r="229" spans="1:34" ht="15.75" x14ac:dyDescent="0.25">
      <c r="A229" s="7" t="s">
        <v>388</v>
      </c>
      <c r="B229" s="7" t="s">
        <v>415</v>
      </c>
      <c r="C229" s="8">
        <v>6</v>
      </c>
      <c r="D229" s="8">
        <v>6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</row>
    <row r="230" spans="1:34" ht="15.75" x14ac:dyDescent="0.25">
      <c r="A230" s="7" t="s">
        <v>390</v>
      </c>
      <c r="B230" s="7" t="s">
        <v>416</v>
      </c>
      <c r="C230" s="8">
        <v>6</v>
      </c>
      <c r="D230" s="8">
        <v>6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</row>
    <row r="231" spans="1:34" ht="15.75" x14ac:dyDescent="0.25">
      <c r="A231" s="7" t="s">
        <v>392</v>
      </c>
      <c r="B231" s="7" t="s">
        <v>417</v>
      </c>
      <c r="C231" s="8">
        <v>6</v>
      </c>
      <c r="D231" s="8">
        <v>6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</row>
    <row r="232" spans="1:34" ht="15.75" x14ac:dyDescent="0.25">
      <c r="A232" s="7" t="s">
        <v>394</v>
      </c>
      <c r="B232" s="7" t="s">
        <v>418</v>
      </c>
      <c r="C232" s="8">
        <v>6</v>
      </c>
      <c r="D232" s="8">
        <v>6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</row>
    <row r="233" spans="1:34" ht="15.75" x14ac:dyDescent="0.25">
      <c r="A233" s="7" t="s">
        <v>396</v>
      </c>
      <c r="B233" s="7" t="s">
        <v>419</v>
      </c>
      <c r="C233" s="8">
        <v>6</v>
      </c>
      <c r="D233" s="8">
        <v>6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</row>
    <row r="234" spans="1:34" ht="15.75" x14ac:dyDescent="0.25">
      <c r="A234" s="7" t="s">
        <v>420</v>
      </c>
      <c r="B234" s="7" t="s">
        <v>421</v>
      </c>
      <c r="C234" s="8">
        <v>6</v>
      </c>
      <c r="D234" s="8">
        <v>6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</row>
    <row r="235" spans="1:34" ht="15.75" x14ac:dyDescent="0.25">
      <c r="A235" s="7" t="s">
        <v>422</v>
      </c>
      <c r="B235" s="7" t="s">
        <v>423</v>
      </c>
      <c r="C235" s="8">
        <v>6</v>
      </c>
      <c r="D235" s="8">
        <v>6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</row>
    <row r="236" spans="1:34" ht="15.75" x14ac:dyDescent="0.25">
      <c r="A236" s="7" t="s">
        <v>424</v>
      </c>
      <c r="B236" s="7" t="s">
        <v>425</v>
      </c>
      <c r="C236" s="8">
        <v>6</v>
      </c>
      <c r="D236" s="8">
        <v>6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</row>
    <row r="237" spans="1:34" ht="15.75" x14ac:dyDescent="0.25">
      <c r="A237" s="7" t="s">
        <v>426</v>
      </c>
      <c r="B237" s="7" t="s">
        <v>427</v>
      </c>
      <c r="C237" s="8">
        <v>6</v>
      </c>
      <c r="D237" s="8">
        <v>6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</row>
    <row r="238" spans="1:34" ht="15.75" x14ac:dyDescent="0.25">
      <c r="A238" s="7" t="s">
        <v>428</v>
      </c>
      <c r="B238" s="7" t="s">
        <v>429</v>
      </c>
      <c r="C238" s="8">
        <v>6</v>
      </c>
      <c r="D238" s="8">
        <v>6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</row>
    <row r="239" spans="1:34" ht="15.75" x14ac:dyDescent="0.25">
      <c r="A239" s="7" t="s">
        <v>430</v>
      </c>
      <c r="B239" s="7" t="s">
        <v>431</v>
      </c>
      <c r="C239" s="8">
        <v>6</v>
      </c>
      <c r="D239" s="8">
        <v>6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</row>
    <row r="240" spans="1:34" ht="15.75" x14ac:dyDescent="0.25">
      <c r="A240" s="7" t="s">
        <v>432</v>
      </c>
      <c r="B240" s="7" t="s">
        <v>433</v>
      </c>
      <c r="C240" s="8">
        <v>6</v>
      </c>
      <c r="D240" s="8">
        <v>6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</row>
    <row r="241" spans="1:34" ht="15.75" x14ac:dyDescent="0.25">
      <c r="A241" s="7" t="s">
        <v>434</v>
      </c>
      <c r="B241" s="7" t="s">
        <v>435</v>
      </c>
      <c r="C241" s="8">
        <v>6</v>
      </c>
      <c r="D241" s="8">
        <v>6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</row>
    <row r="242" spans="1:34" ht="15.75" x14ac:dyDescent="0.25">
      <c r="A242" s="7" t="s">
        <v>436</v>
      </c>
      <c r="B242" s="7" t="s">
        <v>437</v>
      </c>
      <c r="C242" s="8">
        <v>6</v>
      </c>
      <c r="D242" s="8">
        <v>6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</row>
    <row r="243" spans="1:34" ht="15.75" x14ac:dyDescent="0.25">
      <c r="A243" s="7" t="s">
        <v>438</v>
      </c>
      <c r="B243" s="7" t="s">
        <v>439</v>
      </c>
      <c r="C243" s="8">
        <v>6</v>
      </c>
      <c r="D243" s="8">
        <v>6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</row>
    <row r="244" spans="1:34" ht="15.75" x14ac:dyDescent="0.25">
      <c r="A244" s="7" t="s">
        <v>440</v>
      </c>
      <c r="B244" s="7" t="s">
        <v>441</v>
      </c>
      <c r="C244" s="8">
        <v>6</v>
      </c>
      <c r="D244" s="8">
        <v>6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</row>
    <row r="245" spans="1:34" ht="15.75" x14ac:dyDescent="0.25">
      <c r="A245" s="7" t="s">
        <v>442</v>
      </c>
      <c r="B245" s="7" t="s">
        <v>443</v>
      </c>
      <c r="C245" s="8">
        <v>6</v>
      </c>
      <c r="D245" s="8">
        <v>6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</row>
    <row r="246" spans="1:34" ht="15.75" x14ac:dyDescent="0.25">
      <c r="A246" s="7" t="s">
        <v>444</v>
      </c>
      <c r="B246" s="7" t="s">
        <v>445</v>
      </c>
      <c r="C246" s="8">
        <v>6</v>
      </c>
      <c r="D246" s="8">
        <v>6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</row>
    <row r="247" spans="1:34" ht="15.75" x14ac:dyDescent="0.25">
      <c r="A247" s="7" t="s">
        <v>446</v>
      </c>
      <c r="B247" s="7" t="s">
        <v>447</v>
      </c>
      <c r="C247" s="8">
        <v>6</v>
      </c>
      <c r="D247" s="8">
        <v>6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</row>
    <row r="248" spans="1:34" ht="15.75" x14ac:dyDescent="0.25">
      <c r="A248" s="7" t="s">
        <v>448</v>
      </c>
      <c r="B248" s="7" t="s">
        <v>449</v>
      </c>
      <c r="C248" s="8">
        <v>6</v>
      </c>
      <c r="D248" s="8">
        <v>6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</row>
    <row r="249" spans="1:34" ht="15.75" x14ac:dyDescent="0.25">
      <c r="A249" s="7" t="s">
        <v>450</v>
      </c>
      <c r="B249" s="7" t="s">
        <v>451</v>
      </c>
      <c r="C249" s="8">
        <v>6</v>
      </c>
      <c r="D249" s="8">
        <v>6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</row>
    <row r="250" spans="1:34" ht="15.75" x14ac:dyDescent="0.25">
      <c r="A250" s="7" t="s">
        <v>452</v>
      </c>
      <c r="B250" s="7" t="s">
        <v>453</v>
      </c>
      <c r="C250" s="8">
        <v>6</v>
      </c>
      <c r="D250" s="8">
        <v>6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</row>
    <row r="251" spans="1:34" ht="15.75" x14ac:dyDescent="0.25">
      <c r="A251" s="7" t="s">
        <v>454</v>
      </c>
      <c r="B251" s="7" t="s">
        <v>455</v>
      </c>
      <c r="C251" s="8">
        <v>6</v>
      </c>
      <c r="D251" s="8">
        <v>6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</row>
    <row r="252" spans="1:34" ht="15.75" x14ac:dyDescent="0.25">
      <c r="A252" s="7" t="s">
        <v>456</v>
      </c>
      <c r="B252" s="7" t="s">
        <v>457</v>
      </c>
      <c r="C252" s="8">
        <v>6</v>
      </c>
      <c r="D252" s="8">
        <v>6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</row>
    <row r="253" spans="1:34" ht="15.75" x14ac:dyDescent="0.25">
      <c r="A253" s="7" t="s">
        <v>458</v>
      </c>
      <c r="B253" s="7" t="s">
        <v>459</v>
      </c>
      <c r="C253" s="8">
        <v>6</v>
      </c>
      <c r="D253" s="8">
        <v>6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</row>
    <row r="254" spans="1:34" ht="15.75" x14ac:dyDescent="0.25">
      <c r="A254" s="7" t="s">
        <v>460</v>
      </c>
      <c r="B254" s="7" t="s">
        <v>461</v>
      </c>
      <c r="C254" s="8">
        <v>6</v>
      </c>
      <c r="D254" s="8">
        <v>6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</row>
    <row r="255" spans="1:34" ht="15.75" x14ac:dyDescent="0.25">
      <c r="A255" s="7" t="s">
        <v>462</v>
      </c>
      <c r="B255" s="7" t="s">
        <v>463</v>
      </c>
      <c r="C255" s="8">
        <v>6</v>
      </c>
      <c r="D255" s="8">
        <v>6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</row>
    <row r="256" spans="1:34" ht="15.75" x14ac:dyDescent="0.25">
      <c r="A256" s="7" t="s">
        <v>420</v>
      </c>
      <c r="B256" s="7" t="s">
        <v>464</v>
      </c>
      <c r="C256" s="8">
        <v>6</v>
      </c>
      <c r="D256" s="8">
        <v>6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</row>
    <row r="257" spans="1:34" ht="15.75" x14ac:dyDescent="0.25">
      <c r="A257" s="7" t="s">
        <v>422</v>
      </c>
      <c r="B257" s="7" t="s">
        <v>465</v>
      </c>
      <c r="C257" s="8">
        <v>6</v>
      </c>
      <c r="D257" s="8">
        <v>6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</row>
    <row r="258" spans="1:34" ht="15.75" x14ac:dyDescent="0.25">
      <c r="A258" s="7" t="s">
        <v>424</v>
      </c>
      <c r="B258" s="7" t="s">
        <v>466</v>
      </c>
      <c r="C258" s="8">
        <v>6</v>
      </c>
      <c r="D258" s="8">
        <v>6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</row>
    <row r="259" spans="1:34" ht="15.75" x14ac:dyDescent="0.25">
      <c r="A259" s="7" t="s">
        <v>426</v>
      </c>
      <c r="B259" s="7" t="s">
        <v>467</v>
      </c>
      <c r="C259" s="8">
        <v>6</v>
      </c>
      <c r="D259" s="8">
        <v>6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</row>
    <row r="260" spans="1:34" ht="15.75" x14ac:dyDescent="0.25">
      <c r="A260" s="7" t="s">
        <v>428</v>
      </c>
      <c r="B260" s="7" t="s">
        <v>468</v>
      </c>
      <c r="C260" s="8">
        <v>6</v>
      </c>
      <c r="D260" s="8">
        <v>6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</row>
    <row r="261" spans="1:34" ht="15.75" x14ac:dyDescent="0.25">
      <c r="A261" s="7" t="s">
        <v>430</v>
      </c>
      <c r="B261" s="7" t="s">
        <v>469</v>
      </c>
      <c r="C261" s="8">
        <v>6</v>
      </c>
      <c r="D261" s="8">
        <v>6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</row>
    <row r="262" spans="1:34" ht="15.75" x14ac:dyDescent="0.25">
      <c r="A262" s="7" t="s">
        <v>432</v>
      </c>
      <c r="B262" s="7" t="s">
        <v>470</v>
      </c>
      <c r="C262" s="8">
        <v>6</v>
      </c>
      <c r="D262" s="8">
        <v>6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</row>
    <row r="263" spans="1:34" ht="15.75" x14ac:dyDescent="0.25">
      <c r="A263" s="7" t="s">
        <v>434</v>
      </c>
      <c r="B263" s="7" t="s">
        <v>471</v>
      </c>
      <c r="C263" s="8">
        <v>6</v>
      </c>
      <c r="D263" s="8">
        <v>6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</row>
    <row r="264" spans="1:34" ht="15.75" x14ac:dyDescent="0.25">
      <c r="A264" s="7" t="s">
        <v>436</v>
      </c>
      <c r="B264" s="7" t="s">
        <v>472</v>
      </c>
      <c r="C264" s="8">
        <v>6</v>
      </c>
      <c r="D264" s="8">
        <v>6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</row>
    <row r="265" spans="1:34" ht="15.75" x14ac:dyDescent="0.25">
      <c r="A265" s="7" t="s">
        <v>438</v>
      </c>
      <c r="B265" s="7" t="s">
        <v>473</v>
      </c>
      <c r="C265" s="8">
        <v>6</v>
      </c>
      <c r="D265" s="8">
        <v>6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</row>
    <row r="266" spans="1:34" ht="15.75" x14ac:dyDescent="0.25">
      <c r="A266" s="7" t="s">
        <v>440</v>
      </c>
      <c r="B266" s="7" t="s">
        <v>474</v>
      </c>
      <c r="C266" s="8">
        <v>6</v>
      </c>
      <c r="D266" s="8">
        <v>6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</row>
    <row r="267" spans="1:34" ht="15.75" x14ac:dyDescent="0.25">
      <c r="A267" s="7" t="s">
        <v>442</v>
      </c>
      <c r="B267" s="7" t="s">
        <v>475</v>
      </c>
      <c r="C267" s="8">
        <v>6</v>
      </c>
      <c r="D267" s="8">
        <v>6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</row>
    <row r="268" spans="1:34" ht="15.75" x14ac:dyDescent="0.25">
      <c r="A268" s="7" t="s">
        <v>444</v>
      </c>
      <c r="B268" s="7" t="s">
        <v>476</v>
      </c>
      <c r="C268" s="8">
        <v>6</v>
      </c>
      <c r="D268" s="8">
        <v>6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</row>
    <row r="269" spans="1:34" ht="15.75" x14ac:dyDescent="0.25">
      <c r="A269" s="7" t="s">
        <v>446</v>
      </c>
      <c r="B269" s="7" t="s">
        <v>477</v>
      </c>
      <c r="C269" s="8">
        <v>6</v>
      </c>
      <c r="D269" s="8">
        <v>6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</row>
    <row r="270" spans="1:34" ht="15.75" x14ac:dyDescent="0.25">
      <c r="A270" s="7" t="s">
        <v>448</v>
      </c>
      <c r="B270" s="7" t="s">
        <v>478</v>
      </c>
      <c r="C270" s="8">
        <v>6</v>
      </c>
      <c r="D270" s="8">
        <v>6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</row>
    <row r="271" spans="1:34" ht="15.75" x14ac:dyDescent="0.25">
      <c r="A271" s="7" t="s">
        <v>450</v>
      </c>
      <c r="B271" s="7" t="s">
        <v>479</v>
      </c>
      <c r="C271" s="8">
        <v>6</v>
      </c>
      <c r="D271" s="8">
        <v>6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</row>
    <row r="272" spans="1:34" ht="15.75" x14ac:dyDescent="0.25">
      <c r="A272" s="7" t="s">
        <v>452</v>
      </c>
      <c r="B272" s="7" t="s">
        <v>480</v>
      </c>
      <c r="C272" s="8">
        <v>6</v>
      </c>
      <c r="D272" s="8">
        <v>6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</row>
    <row r="273" spans="1:34" ht="15.75" x14ac:dyDescent="0.25">
      <c r="A273" s="7" t="s">
        <v>454</v>
      </c>
      <c r="B273" s="7" t="s">
        <v>481</v>
      </c>
      <c r="C273" s="8">
        <v>6</v>
      </c>
      <c r="D273" s="8">
        <v>6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</row>
    <row r="274" spans="1:34" ht="15.75" x14ac:dyDescent="0.25">
      <c r="A274" s="7" t="s">
        <v>456</v>
      </c>
      <c r="B274" s="7" t="s">
        <v>482</v>
      </c>
      <c r="C274" s="8">
        <v>6</v>
      </c>
      <c r="D274" s="8">
        <v>6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</row>
    <row r="275" spans="1:34" ht="15.75" x14ac:dyDescent="0.25">
      <c r="A275" s="7" t="s">
        <v>458</v>
      </c>
      <c r="B275" s="7" t="s">
        <v>483</v>
      </c>
      <c r="C275" s="8">
        <v>6</v>
      </c>
      <c r="D275" s="8">
        <v>6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</row>
    <row r="276" spans="1:34" ht="15.75" x14ac:dyDescent="0.25">
      <c r="A276" s="7" t="s">
        <v>460</v>
      </c>
      <c r="B276" s="7" t="s">
        <v>484</v>
      </c>
      <c r="C276" s="8">
        <v>6</v>
      </c>
      <c r="D276" s="8">
        <v>6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</row>
    <row r="277" spans="1:34" ht="15.75" x14ac:dyDescent="0.25">
      <c r="A277" s="7" t="s">
        <v>462</v>
      </c>
      <c r="B277" s="7" t="s">
        <v>485</v>
      </c>
      <c r="C277" s="8">
        <v>6</v>
      </c>
      <c r="D277" s="8">
        <v>6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</row>
    <row r="278" spans="1:34" ht="15.75" x14ac:dyDescent="0.25">
      <c r="A278" s="7" t="s">
        <v>486</v>
      </c>
      <c r="B278" s="7" t="s">
        <v>487</v>
      </c>
      <c r="C278" s="8">
        <v>5</v>
      </c>
      <c r="D278" s="8">
        <v>5</v>
      </c>
      <c r="E278">
        <v>11433.763999999999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17191.205000000002</v>
      </c>
      <c r="M278">
        <v>0</v>
      </c>
      <c r="N278">
        <v>0</v>
      </c>
      <c r="O278">
        <v>5622.4070000000002</v>
      </c>
      <c r="P278">
        <v>138.679</v>
      </c>
      <c r="Q278">
        <v>858.12900000000002</v>
      </c>
      <c r="R278">
        <v>0</v>
      </c>
      <c r="S278">
        <v>0</v>
      </c>
      <c r="T278">
        <v>2334.538</v>
      </c>
      <c r="U278">
        <v>2138.8789999999999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265.35399999999998</v>
      </c>
      <c r="AG278">
        <v>0</v>
      </c>
      <c r="AH278">
        <v>0</v>
      </c>
    </row>
    <row r="279" spans="1:34" ht="15.75" x14ac:dyDescent="0.25">
      <c r="A279" s="7" t="s">
        <v>488</v>
      </c>
      <c r="B279" s="7" t="s">
        <v>489</v>
      </c>
      <c r="C279" s="8">
        <v>5</v>
      </c>
      <c r="D279" s="8">
        <v>5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</row>
    <row r="280" spans="1:34" ht="15.75" x14ac:dyDescent="0.25">
      <c r="A280" s="7" t="s">
        <v>490</v>
      </c>
      <c r="B280" s="7" t="s">
        <v>491</v>
      </c>
      <c r="C280" s="8">
        <v>5</v>
      </c>
      <c r="D280" s="8">
        <v>5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</row>
    <row r="281" spans="1:34" ht="15.75" x14ac:dyDescent="0.25">
      <c r="A281" s="7" t="s">
        <v>492</v>
      </c>
      <c r="B281" s="7" t="s">
        <v>493</v>
      </c>
      <c r="C281" s="8">
        <v>5</v>
      </c>
      <c r="D281" s="8">
        <v>5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</row>
    <row r="282" spans="1:34" ht="15.75" x14ac:dyDescent="0.25">
      <c r="A282" s="7" t="s">
        <v>494</v>
      </c>
      <c r="B282" s="7" t="s">
        <v>495</v>
      </c>
      <c r="C282" s="8">
        <v>5</v>
      </c>
      <c r="D282" s="8">
        <v>5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</row>
    <row r="283" spans="1:34" ht="15.75" x14ac:dyDescent="0.25">
      <c r="A283" s="7" t="s">
        <v>496</v>
      </c>
      <c r="B283" s="7" t="s">
        <v>497</v>
      </c>
      <c r="C283" s="8">
        <v>5</v>
      </c>
      <c r="D283" s="8">
        <v>5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</row>
    <row r="284" spans="1:34" ht="15.75" x14ac:dyDescent="0.25">
      <c r="A284" s="7" t="s">
        <v>498</v>
      </c>
      <c r="B284" s="7" t="s">
        <v>499</v>
      </c>
      <c r="C284" s="8">
        <v>5</v>
      </c>
      <c r="D284" s="8">
        <v>5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</row>
    <row r="285" spans="1:34" ht="15.75" x14ac:dyDescent="0.25">
      <c r="A285" s="7" t="s">
        <v>500</v>
      </c>
      <c r="B285" s="7" t="s">
        <v>501</v>
      </c>
      <c r="C285" s="8">
        <v>5</v>
      </c>
      <c r="D285" s="8">
        <v>5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</row>
    <row r="286" spans="1:34" ht="15.75" x14ac:dyDescent="0.25">
      <c r="A286" s="7" t="s">
        <v>502</v>
      </c>
      <c r="B286" s="7" t="s">
        <v>503</v>
      </c>
      <c r="C286" s="8">
        <v>5</v>
      </c>
      <c r="D286" s="8">
        <v>5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</row>
    <row r="287" spans="1:34" ht="15.75" x14ac:dyDescent="0.25">
      <c r="A287" s="7" t="s">
        <v>504</v>
      </c>
      <c r="B287" s="7" t="s">
        <v>505</v>
      </c>
      <c r="C287" s="8">
        <v>5</v>
      </c>
      <c r="D287" s="8">
        <v>5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</row>
    <row r="288" spans="1:34" ht="15.75" x14ac:dyDescent="0.25">
      <c r="A288" s="7" t="s">
        <v>506</v>
      </c>
      <c r="B288" s="7" t="s">
        <v>507</v>
      </c>
      <c r="C288" s="8">
        <v>5</v>
      </c>
      <c r="D288" s="8">
        <v>5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</row>
    <row r="289" spans="1:34" ht="15.75" x14ac:dyDescent="0.25">
      <c r="A289" s="7" t="s">
        <v>508</v>
      </c>
      <c r="B289" s="7" t="s">
        <v>509</v>
      </c>
      <c r="C289" s="8">
        <v>5</v>
      </c>
      <c r="D289" s="8">
        <v>5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</row>
    <row r="290" spans="1:34" ht="15.75" x14ac:dyDescent="0.25">
      <c r="A290" s="7" t="s">
        <v>510</v>
      </c>
      <c r="B290" s="7" t="s">
        <v>511</v>
      </c>
      <c r="C290" s="8">
        <v>5</v>
      </c>
      <c r="D290" s="8">
        <v>5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</row>
    <row r="291" spans="1:34" ht="15.75" x14ac:dyDescent="0.25">
      <c r="A291" s="7" t="s">
        <v>512</v>
      </c>
      <c r="B291" s="7" t="s">
        <v>513</v>
      </c>
      <c r="C291" s="8">
        <v>5</v>
      </c>
      <c r="D291" s="8">
        <v>5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</row>
    <row r="292" spans="1:34" ht="15.75" x14ac:dyDescent="0.25">
      <c r="A292" s="7" t="s">
        <v>514</v>
      </c>
      <c r="B292" s="7" t="s">
        <v>515</v>
      </c>
      <c r="C292" s="8">
        <v>5</v>
      </c>
      <c r="D292" s="8">
        <v>5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</row>
    <row r="293" spans="1:34" ht="15.75" x14ac:dyDescent="0.25">
      <c r="A293" s="7" t="s">
        <v>516</v>
      </c>
      <c r="B293" s="7" t="s">
        <v>517</v>
      </c>
      <c r="C293" s="8">
        <v>5</v>
      </c>
      <c r="D293" s="8">
        <v>5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</row>
    <row r="294" spans="1:34" ht="15.75" x14ac:dyDescent="0.25">
      <c r="A294" s="7" t="s">
        <v>518</v>
      </c>
      <c r="B294" s="7" t="s">
        <v>519</v>
      </c>
      <c r="C294" s="8">
        <v>5</v>
      </c>
      <c r="D294" s="8">
        <v>5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</row>
    <row r="295" spans="1:34" ht="15.75" x14ac:dyDescent="0.25">
      <c r="A295" s="7" t="s">
        <v>520</v>
      </c>
      <c r="B295" s="7" t="s">
        <v>521</v>
      </c>
      <c r="C295" s="8">
        <v>5</v>
      </c>
      <c r="D295" s="8">
        <v>5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</row>
    <row r="296" spans="1:34" ht="15.75" x14ac:dyDescent="0.25">
      <c r="A296" s="7" t="s">
        <v>522</v>
      </c>
      <c r="B296" s="7" t="s">
        <v>523</v>
      </c>
      <c r="C296" s="8">
        <v>5</v>
      </c>
      <c r="D296" s="8">
        <v>5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</row>
    <row r="297" spans="1:34" ht="15.75" x14ac:dyDescent="0.25">
      <c r="A297" s="7" t="s">
        <v>524</v>
      </c>
      <c r="B297" s="7" t="s">
        <v>525</v>
      </c>
      <c r="C297" s="8">
        <v>5</v>
      </c>
      <c r="D297" s="8">
        <v>5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</row>
    <row r="298" spans="1:34" ht="15.75" x14ac:dyDescent="0.25">
      <c r="A298" s="7" t="s">
        <v>526</v>
      </c>
      <c r="B298" s="7" t="s">
        <v>527</v>
      </c>
      <c r="C298" s="8">
        <v>5</v>
      </c>
      <c r="D298" s="8">
        <v>5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</row>
    <row r="299" spans="1:34" ht="15.75" x14ac:dyDescent="0.25">
      <c r="A299" s="7" t="s">
        <v>528</v>
      </c>
      <c r="B299" s="7" t="s">
        <v>529</v>
      </c>
      <c r="C299" s="8">
        <v>5</v>
      </c>
      <c r="D299" s="8">
        <v>5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</row>
    <row r="300" spans="1:34" ht="15.75" x14ac:dyDescent="0.25">
      <c r="A300" s="7" t="s">
        <v>530</v>
      </c>
      <c r="B300" s="7" t="s">
        <v>531</v>
      </c>
      <c r="C300" s="8">
        <v>5</v>
      </c>
      <c r="D300" s="8">
        <v>5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</row>
    <row r="301" spans="1:34" ht="15.75" x14ac:dyDescent="0.25">
      <c r="A301" s="7" t="s">
        <v>532</v>
      </c>
      <c r="B301" s="7" t="s">
        <v>533</v>
      </c>
      <c r="C301" s="8">
        <v>5</v>
      </c>
      <c r="D301" s="8">
        <v>5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</row>
    <row r="302" spans="1:34" ht="15.75" x14ac:dyDescent="0.25">
      <c r="A302" s="7" t="s">
        <v>534</v>
      </c>
      <c r="B302" s="7" t="s">
        <v>535</v>
      </c>
      <c r="C302" s="8">
        <v>5</v>
      </c>
      <c r="D302" s="8">
        <v>5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</row>
    <row r="303" spans="1:34" ht="15.75" x14ac:dyDescent="0.25">
      <c r="A303" s="7" t="s">
        <v>536</v>
      </c>
      <c r="B303" s="7" t="s">
        <v>537</v>
      </c>
      <c r="C303" s="8">
        <v>5</v>
      </c>
      <c r="D303" s="8">
        <v>5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</row>
    <row r="304" spans="1:34" ht="15.75" x14ac:dyDescent="0.25">
      <c r="A304" s="7" t="s">
        <v>538</v>
      </c>
      <c r="B304" s="7" t="s">
        <v>539</v>
      </c>
      <c r="C304" s="8">
        <v>5</v>
      </c>
      <c r="D304" s="8">
        <v>5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</row>
    <row r="305" spans="1:34" ht="15.75" x14ac:dyDescent="0.25">
      <c r="A305" s="7" t="s">
        <v>540</v>
      </c>
      <c r="B305" s="7" t="s">
        <v>541</v>
      </c>
      <c r="C305" s="8">
        <v>5</v>
      </c>
      <c r="D305" s="8">
        <v>5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</row>
    <row r="306" spans="1:34" ht="15.75" x14ac:dyDescent="0.25">
      <c r="A306" s="7" t="s">
        <v>542</v>
      </c>
      <c r="B306" s="7" t="s">
        <v>543</v>
      </c>
      <c r="C306" s="8">
        <v>5</v>
      </c>
      <c r="D306" s="8">
        <v>5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</row>
    <row r="307" spans="1:34" ht="15.75" x14ac:dyDescent="0.25">
      <c r="A307" s="7" t="s">
        <v>544</v>
      </c>
      <c r="B307" s="7" t="s">
        <v>545</v>
      </c>
      <c r="C307" s="8">
        <v>5</v>
      </c>
      <c r="D307" s="8">
        <v>5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</row>
    <row r="308" spans="1:34" ht="15.75" x14ac:dyDescent="0.25">
      <c r="A308" s="7" t="s">
        <v>546</v>
      </c>
      <c r="B308" s="7" t="s">
        <v>547</v>
      </c>
      <c r="C308" s="8">
        <v>5</v>
      </c>
      <c r="D308" s="8">
        <v>5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</row>
    <row r="309" spans="1:34" ht="15.75" x14ac:dyDescent="0.25">
      <c r="A309" s="7" t="s">
        <v>548</v>
      </c>
      <c r="B309" s="7" t="s">
        <v>549</v>
      </c>
      <c r="C309" s="8">
        <v>5</v>
      </c>
      <c r="D309" s="8">
        <v>5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</row>
    <row r="310" spans="1:34" ht="15.75" x14ac:dyDescent="0.25">
      <c r="A310" s="7" t="s">
        <v>550</v>
      </c>
      <c r="B310" s="7" t="s">
        <v>551</v>
      </c>
      <c r="C310" s="8">
        <v>5</v>
      </c>
      <c r="D310" s="8">
        <v>5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</row>
    <row r="311" spans="1:34" ht="15.75" x14ac:dyDescent="0.25">
      <c r="A311" s="7" t="s">
        <v>552</v>
      </c>
      <c r="B311" s="7" t="s">
        <v>553</v>
      </c>
      <c r="C311" s="8">
        <v>5</v>
      </c>
      <c r="D311" s="8">
        <v>5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</row>
    <row r="312" spans="1:34" ht="15.75" x14ac:dyDescent="0.25">
      <c r="A312" s="7" t="s">
        <v>554</v>
      </c>
      <c r="B312" s="7" t="s">
        <v>555</v>
      </c>
      <c r="C312" s="8">
        <v>5</v>
      </c>
      <c r="D312" s="8">
        <v>5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</row>
    <row r="313" spans="1:34" ht="15.75" x14ac:dyDescent="0.25">
      <c r="A313" s="7" t="s">
        <v>556</v>
      </c>
      <c r="B313" s="7" t="s">
        <v>557</v>
      </c>
      <c r="C313" s="8">
        <v>5</v>
      </c>
      <c r="D313" s="8">
        <v>5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</row>
    <row r="314" spans="1:34" ht="15.75" x14ac:dyDescent="0.25">
      <c r="A314" s="7" t="s">
        <v>558</v>
      </c>
      <c r="B314" s="7" t="s">
        <v>559</v>
      </c>
      <c r="C314" s="8">
        <v>5</v>
      </c>
      <c r="D314" s="8">
        <v>5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</row>
    <row r="315" spans="1:34" ht="15.75" x14ac:dyDescent="0.25">
      <c r="A315" s="7" t="s">
        <v>560</v>
      </c>
      <c r="B315" s="7" t="s">
        <v>561</v>
      </c>
      <c r="C315" s="8">
        <v>5</v>
      </c>
      <c r="D315" s="8">
        <v>5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</row>
    <row r="316" spans="1:34" ht="15.75" x14ac:dyDescent="0.25">
      <c r="A316" s="7" t="s">
        <v>562</v>
      </c>
      <c r="B316" s="7" t="s">
        <v>563</v>
      </c>
      <c r="C316" s="8">
        <v>5</v>
      </c>
      <c r="D316" s="8">
        <v>5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</row>
    <row r="317" spans="1:34" ht="15.75" x14ac:dyDescent="0.25">
      <c r="A317" s="7" t="s">
        <v>564</v>
      </c>
      <c r="B317" s="7" t="s">
        <v>565</v>
      </c>
      <c r="C317" s="8">
        <v>5</v>
      </c>
      <c r="D317" s="8">
        <v>5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</row>
    <row r="318" spans="1:34" ht="15.75" x14ac:dyDescent="0.25">
      <c r="A318" s="7" t="s">
        <v>566</v>
      </c>
      <c r="B318" s="7" t="s">
        <v>567</v>
      </c>
      <c r="C318" s="8">
        <v>5</v>
      </c>
      <c r="D318" s="8">
        <v>5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</row>
    <row r="319" spans="1:34" ht="15.75" x14ac:dyDescent="0.25">
      <c r="A319" s="7" t="s">
        <v>568</v>
      </c>
      <c r="B319" s="7" t="s">
        <v>569</v>
      </c>
      <c r="C319" s="8">
        <v>5</v>
      </c>
      <c r="D319" s="8">
        <v>5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</row>
    <row r="320" spans="1:34" ht="15.75" x14ac:dyDescent="0.25">
      <c r="A320" s="7" t="s">
        <v>570</v>
      </c>
      <c r="B320" s="7" t="s">
        <v>571</v>
      </c>
      <c r="C320" s="8">
        <v>5</v>
      </c>
      <c r="D320" s="8">
        <v>5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</row>
    <row r="321" spans="1:34" ht="15.75" x14ac:dyDescent="0.25">
      <c r="A321" s="7" t="s">
        <v>572</v>
      </c>
      <c r="B321" s="7" t="s">
        <v>573</v>
      </c>
      <c r="C321" s="8">
        <v>5</v>
      </c>
      <c r="D321" s="8">
        <v>5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</row>
    <row r="322" spans="1:34" ht="15.75" x14ac:dyDescent="0.25">
      <c r="A322" s="7" t="s">
        <v>574</v>
      </c>
      <c r="B322" s="7" t="s">
        <v>575</v>
      </c>
      <c r="C322" s="8">
        <v>5</v>
      </c>
      <c r="D322" s="8">
        <v>5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</row>
    <row r="323" spans="1:34" ht="15.75" x14ac:dyDescent="0.25">
      <c r="A323" s="7" t="s">
        <v>576</v>
      </c>
      <c r="B323" s="7" t="s">
        <v>577</v>
      </c>
      <c r="C323" s="8">
        <v>6</v>
      </c>
      <c r="D323" s="8">
        <v>6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</row>
    <row r="324" spans="1:34" ht="15.75" x14ac:dyDescent="0.25">
      <c r="A324" s="7" t="s">
        <v>578</v>
      </c>
      <c r="B324" s="7" t="s">
        <v>579</v>
      </c>
      <c r="C324" s="8">
        <v>6</v>
      </c>
      <c r="D324" s="8">
        <v>6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</row>
    <row r="325" spans="1:34" ht="15.75" x14ac:dyDescent="0.25">
      <c r="A325" s="7" t="s">
        <v>580</v>
      </c>
      <c r="B325" s="7" t="s">
        <v>581</v>
      </c>
      <c r="C325" s="8">
        <v>6</v>
      </c>
      <c r="D325" s="8">
        <v>6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</row>
    <row r="326" spans="1:34" ht="15.75" x14ac:dyDescent="0.25">
      <c r="A326" s="7" t="s">
        <v>582</v>
      </c>
      <c r="B326" s="7" t="s">
        <v>583</v>
      </c>
      <c r="C326" s="8">
        <v>6</v>
      </c>
      <c r="D326" s="8">
        <v>6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</row>
    <row r="327" spans="1:34" ht="15.75" x14ac:dyDescent="0.25">
      <c r="A327" s="7" t="s">
        <v>584</v>
      </c>
      <c r="B327" s="7" t="s">
        <v>585</v>
      </c>
      <c r="C327" s="8">
        <v>6</v>
      </c>
      <c r="D327" s="8">
        <v>6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</row>
    <row r="328" spans="1:34" ht="15.75" x14ac:dyDescent="0.25">
      <c r="A328" s="7" t="s">
        <v>586</v>
      </c>
      <c r="B328" s="7" t="s">
        <v>587</v>
      </c>
      <c r="C328" s="8">
        <v>6</v>
      </c>
      <c r="D328" s="8">
        <v>6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</row>
    <row r="329" spans="1:34" ht="15.75" x14ac:dyDescent="0.25">
      <c r="A329" s="7" t="s">
        <v>588</v>
      </c>
      <c r="B329" s="7" t="s">
        <v>589</v>
      </c>
      <c r="C329" s="8">
        <v>6</v>
      </c>
      <c r="D329" s="8">
        <v>6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</row>
    <row r="330" spans="1:34" ht="15.75" x14ac:dyDescent="0.25">
      <c r="A330" s="7" t="s">
        <v>590</v>
      </c>
      <c r="B330" s="7" t="s">
        <v>591</v>
      </c>
      <c r="C330" s="8">
        <v>6</v>
      </c>
      <c r="D330" s="8">
        <v>6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</row>
    <row r="331" spans="1:34" ht="15.75" x14ac:dyDescent="0.25">
      <c r="A331" s="7" t="s">
        <v>592</v>
      </c>
      <c r="B331" s="7" t="s">
        <v>593</v>
      </c>
      <c r="C331" s="8">
        <v>6</v>
      </c>
      <c r="D331" s="8">
        <v>6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</row>
    <row r="332" spans="1:34" ht="15.75" x14ac:dyDescent="0.25">
      <c r="A332" s="7" t="s">
        <v>594</v>
      </c>
      <c r="B332" s="7" t="s">
        <v>595</v>
      </c>
      <c r="C332" s="8">
        <v>6</v>
      </c>
      <c r="D332" s="8">
        <v>6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</row>
    <row r="333" spans="1:34" ht="15.75" x14ac:dyDescent="0.25">
      <c r="A333" s="7" t="s">
        <v>596</v>
      </c>
      <c r="B333" s="7" t="s">
        <v>597</v>
      </c>
      <c r="C333" s="8">
        <v>6</v>
      </c>
      <c r="D333" s="8">
        <v>6</v>
      </c>
      <c r="E333">
        <v>171.33600000000001</v>
      </c>
      <c r="F333">
        <v>0</v>
      </c>
      <c r="G333">
        <v>3.9929999999999999</v>
      </c>
      <c r="H333">
        <v>3.44</v>
      </c>
      <c r="I333">
        <v>0</v>
      </c>
      <c r="J333">
        <v>17.635999999999999</v>
      </c>
      <c r="K333">
        <v>0.61</v>
      </c>
      <c r="L333">
        <v>347.173</v>
      </c>
      <c r="M333">
        <v>0</v>
      </c>
      <c r="N333">
        <v>4.1790000000000003</v>
      </c>
      <c r="O333">
        <v>0</v>
      </c>
      <c r="P333">
        <v>0</v>
      </c>
      <c r="Q333">
        <v>0.20699999999999999</v>
      </c>
      <c r="R333">
        <v>2.7850000000000001</v>
      </c>
      <c r="S333">
        <v>0.34200000000000003</v>
      </c>
      <c r="T333">
        <v>165.82599999999999</v>
      </c>
      <c r="U333">
        <v>1.581</v>
      </c>
      <c r="V333">
        <v>3.8839999999999999</v>
      </c>
      <c r="W333">
        <v>0.20100000000000001</v>
      </c>
      <c r="X333">
        <v>0</v>
      </c>
      <c r="Y333">
        <v>10.35</v>
      </c>
      <c r="Z333">
        <v>2.2189999999999999</v>
      </c>
      <c r="AA333">
        <v>0.64300000000000002</v>
      </c>
      <c r="AB333">
        <v>0</v>
      </c>
      <c r="AC333">
        <v>0.57799999999999996</v>
      </c>
      <c r="AD333">
        <v>1.3149999999999999</v>
      </c>
      <c r="AE333">
        <v>241.62200000000001</v>
      </c>
      <c r="AF333">
        <v>80.369</v>
      </c>
      <c r="AG333">
        <v>0</v>
      </c>
      <c r="AH333">
        <v>0</v>
      </c>
    </row>
    <row r="334" spans="1:34" ht="15.75" x14ac:dyDescent="0.25">
      <c r="A334" s="7" t="s">
        <v>598</v>
      </c>
      <c r="B334" s="7" t="s">
        <v>599</v>
      </c>
      <c r="C334" s="8">
        <v>6</v>
      </c>
      <c r="D334" s="8">
        <v>6</v>
      </c>
      <c r="E334">
        <v>-98.004999999999995</v>
      </c>
      <c r="F334">
        <v>-23.803999999999998</v>
      </c>
      <c r="G334">
        <v>-24.989000000000001</v>
      </c>
      <c r="H334">
        <v>-20.216000000000001</v>
      </c>
      <c r="I334">
        <v>-13.419</v>
      </c>
      <c r="J334">
        <v>-10.891999999999999</v>
      </c>
      <c r="K334">
        <v>-2.6659999999999999</v>
      </c>
      <c r="L334">
        <v>-131.06299999999999</v>
      </c>
      <c r="M334">
        <v>-29.754999999999999</v>
      </c>
      <c r="N334">
        <v>-31.446999999999999</v>
      </c>
      <c r="O334">
        <v>-19.855</v>
      </c>
      <c r="P334">
        <v>-0.65100000000000002</v>
      </c>
      <c r="Q334">
        <v>-5.5060000000000002</v>
      </c>
      <c r="R334">
        <v>-3.1240000000000001</v>
      </c>
      <c r="S334">
        <v>-2.3370000000000002</v>
      </c>
      <c r="T334">
        <v>-12.695</v>
      </c>
      <c r="U334">
        <v>-13.592000000000001</v>
      </c>
      <c r="V334">
        <v>-7.23</v>
      </c>
      <c r="W334">
        <v>-4.0519999999999996</v>
      </c>
      <c r="X334">
        <v>-1.6910000000000001</v>
      </c>
      <c r="Y334">
        <v>-2.5999999999999999E-2</v>
      </c>
      <c r="Z334">
        <v>-8.5000000000000006E-2</v>
      </c>
      <c r="AA334">
        <v>-4.4999999999999998E-2</v>
      </c>
      <c r="AB334">
        <v>-1.0999999999999999E-2</v>
      </c>
      <c r="AC334">
        <v>-16.454999999999998</v>
      </c>
      <c r="AD334">
        <v>-2.1059999999999999</v>
      </c>
      <c r="AE334">
        <v>-24.436</v>
      </c>
      <c r="AF334">
        <v>-86.075000000000003</v>
      </c>
      <c r="AG334">
        <v>0</v>
      </c>
      <c r="AH334">
        <v>-0.23100000000000001</v>
      </c>
    </row>
    <row r="335" spans="1:34" ht="15.75" x14ac:dyDescent="0.25">
      <c r="A335" s="7" t="s">
        <v>600</v>
      </c>
      <c r="B335" s="7" t="s">
        <v>601</v>
      </c>
      <c r="C335" s="8">
        <v>6</v>
      </c>
      <c r="D335" s="8">
        <v>6</v>
      </c>
      <c r="E335">
        <v>-36.764000000000003</v>
      </c>
      <c r="F335">
        <v>-8.5410000000000004</v>
      </c>
      <c r="G335">
        <v>-12.814</v>
      </c>
      <c r="H335">
        <v>-3.7730000000000001</v>
      </c>
      <c r="I335">
        <v>0</v>
      </c>
      <c r="J335">
        <v>-0.06</v>
      </c>
      <c r="K335">
        <v>0</v>
      </c>
      <c r="L335">
        <v>-6.085</v>
      </c>
      <c r="M335">
        <v>-2.3759999999999999</v>
      </c>
      <c r="N335">
        <v>-3.931</v>
      </c>
      <c r="O335">
        <v>0</v>
      </c>
      <c r="P335">
        <v>0</v>
      </c>
      <c r="Q335">
        <v>-0.01</v>
      </c>
      <c r="R335">
        <v>-3.2000000000000001E-2</v>
      </c>
      <c r="S335">
        <v>0</v>
      </c>
      <c r="T335">
        <v>-1.2649999999999999</v>
      </c>
      <c r="U335">
        <v>-4.3209999999999997</v>
      </c>
      <c r="V335">
        <v>-8.5150000000000006</v>
      </c>
      <c r="W335">
        <v>-1.49</v>
      </c>
      <c r="X335">
        <v>0</v>
      </c>
      <c r="Y335">
        <v>-10.276999999999999</v>
      </c>
      <c r="Z335">
        <v>-2.214</v>
      </c>
      <c r="AA335">
        <v>0</v>
      </c>
      <c r="AB335">
        <v>-0.42499999999999999</v>
      </c>
      <c r="AC335">
        <v>-14.733000000000001</v>
      </c>
      <c r="AD335">
        <v>-10.37</v>
      </c>
      <c r="AE335">
        <v>0</v>
      </c>
      <c r="AF335">
        <v>-7.0000000000000007E-2</v>
      </c>
      <c r="AG335">
        <v>0</v>
      </c>
      <c r="AH335">
        <v>0</v>
      </c>
    </row>
    <row r="336" spans="1:34" ht="15.75" x14ac:dyDescent="0.25">
      <c r="A336" s="7" t="s">
        <v>602</v>
      </c>
      <c r="B336" s="7" t="s">
        <v>603</v>
      </c>
      <c r="C336" s="8">
        <v>6</v>
      </c>
      <c r="D336" s="8">
        <v>6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0</v>
      </c>
    </row>
    <row r="337" spans="1:34" ht="15.75" x14ac:dyDescent="0.25">
      <c r="A337" s="7" t="s">
        <v>604</v>
      </c>
      <c r="B337" s="7" t="s">
        <v>605</v>
      </c>
      <c r="C337" s="8">
        <v>6</v>
      </c>
      <c r="D337" s="8">
        <v>6</v>
      </c>
      <c r="E337">
        <v>0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</row>
    <row r="338" spans="1:34" ht="15.75" x14ac:dyDescent="0.25">
      <c r="A338" s="7" t="s">
        <v>606</v>
      </c>
      <c r="B338" s="7" t="s">
        <v>607</v>
      </c>
      <c r="C338" s="7"/>
      <c r="D338" s="7"/>
      <c r="E338">
        <v>156896.45499999999</v>
      </c>
      <c r="F338">
        <v>56939.671000000002</v>
      </c>
      <c r="G338">
        <v>46994.849000000002</v>
      </c>
      <c r="H338">
        <v>35711.082999999999</v>
      </c>
      <c r="I338">
        <v>31771.787</v>
      </c>
      <c r="J338">
        <v>21150.467000000001</v>
      </c>
      <c r="K338">
        <v>5698.68</v>
      </c>
      <c r="L338">
        <v>192064.89300000001</v>
      </c>
      <c r="M338">
        <v>64988.508000000002</v>
      </c>
      <c r="N338">
        <v>51183.5</v>
      </c>
      <c r="O338">
        <v>61761.050999999999</v>
      </c>
      <c r="P338">
        <v>1822.193</v>
      </c>
      <c r="Q338">
        <v>9276.8979999999992</v>
      </c>
      <c r="R338">
        <v>6597.93</v>
      </c>
      <c r="S338">
        <v>6207.8180000000002</v>
      </c>
      <c r="T338">
        <v>29918.276000000002</v>
      </c>
      <c r="U338">
        <v>31189.231</v>
      </c>
      <c r="V338">
        <v>17590.870999999999</v>
      </c>
      <c r="W338">
        <v>10114.566999999999</v>
      </c>
      <c r="X338">
        <v>6076.29</v>
      </c>
      <c r="Y338">
        <v>266193.10700000002</v>
      </c>
      <c r="Z338">
        <v>19534.510999999999</v>
      </c>
      <c r="AA338">
        <v>8417.3610000000008</v>
      </c>
      <c r="AB338">
        <v>13694.527</v>
      </c>
      <c r="AC338">
        <v>37288.749000000003</v>
      </c>
      <c r="AD338">
        <v>5548.0339999999997</v>
      </c>
      <c r="AE338">
        <v>183261.91899999999</v>
      </c>
      <c r="AF338">
        <v>146913.984</v>
      </c>
      <c r="AG338">
        <v>0</v>
      </c>
      <c r="AH338">
        <v>372.61399999999998</v>
      </c>
    </row>
    <row r="340" spans="1:34" ht="15.75" x14ac:dyDescent="0.25">
      <c r="A340" s="7" t="s">
        <v>608</v>
      </c>
      <c r="E340">
        <f>SUM(E5:E337)-E338</f>
        <v>0</v>
      </c>
      <c r="F340">
        <f>SUM(F5:F337)-F338</f>
        <v>0</v>
      </c>
      <c r="G340">
        <f>SUM(G5:G337)-G338</f>
        <v>0</v>
      </c>
      <c r="H340">
        <f>SUM(H5:H337)-H338</f>
        <v>0</v>
      </c>
      <c r="I340">
        <f t="shared" ref="I340:AH340" si="0">SUM(I5:I337)-I338</f>
        <v>0</v>
      </c>
      <c r="J340">
        <f t="shared" si="0"/>
        <v>0</v>
      </c>
      <c r="K340">
        <f t="shared" si="0"/>
        <v>0</v>
      </c>
      <c r="L340">
        <f t="shared" si="0"/>
        <v>0</v>
      </c>
      <c r="M340">
        <f t="shared" si="0"/>
        <v>0</v>
      </c>
      <c r="N340">
        <f t="shared" si="0"/>
        <v>0</v>
      </c>
      <c r="O340">
        <f t="shared" si="0"/>
        <v>0</v>
      </c>
      <c r="P340">
        <f t="shared" si="0"/>
        <v>0</v>
      </c>
      <c r="Q340">
        <f t="shared" si="0"/>
        <v>0</v>
      </c>
      <c r="R340">
        <f t="shared" si="0"/>
        <v>0</v>
      </c>
      <c r="S340">
        <f>SUM(S5:S337)-S338</f>
        <v>0</v>
      </c>
      <c r="T340">
        <f t="shared" si="0"/>
        <v>0</v>
      </c>
      <c r="U340">
        <f t="shared" si="0"/>
        <v>0</v>
      </c>
      <c r="V340">
        <f t="shared" si="0"/>
        <v>0</v>
      </c>
      <c r="W340">
        <f t="shared" si="0"/>
        <v>0</v>
      </c>
      <c r="X340">
        <f>SUM(X5:X337)-X338</f>
        <v>0</v>
      </c>
      <c r="Y340">
        <f t="shared" si="0"/>
        <v>0</v>
      </c>
      <c r="Z340">
        <f t="shared" si="0"/>
        <v>0</v>
      </c>
      <c r="AA340">
        <f t="shared" si="0"/>
        <v>0</v>
      </c>
      <c r="AB340">
        <f t="shared" si="0"/>
        <v>0</v>
      </c>
      <c r="AC340">
        <f t="shared" si="0"/>
        <v>0</v>
      </c>
      <c r="AD340">
        <f t="shared" si="0"/>
        <v>0</v>
      </c>
      <c r="AE340">
        <f t="shared" si="0"/>
        <v>0</v>
      </c>
      <c r="AF340">
        <f t="shared" si="0"/>
        <v>0</v>
      </c>
      <c r="AG340">
        <f t="shared" si="0"/>
        <v>0</v>
      </c>
      <c r="AH340">
        <f t="shared" si="0"/>
        <v>0</v>
      </c>
    </row>
    <row r="342" spans="1:34" x14ac:dyDescent="0.2">
      <c r="A342" t="s">
        <v>609</v>
      </c>
      <c r="D342">
        <v>1</v>
      </c>
      <c r="E342" s="11">
        <f>SUMIF($D$4:$D$336,$D$342,E4:E336)</f>
        <v>1030.4649999999999</v>
      </c>
      <c r="F342" s="11">
        <f>SUMIF($D$4:$D$336,$D$342,F4:F336)</f>
        <v>1092.2539999999999</v>
      </c>
      <c r="G342" s="11">
        <f>SUMIF($D$4:$D$336,$D$342,G4:G336)</f>
        <v>142.55699999999999</v>
      </c>
      <c r="H342" s="11">
        <f>SUMIF($D$4:$D$336,$D$342,H4:H336)</f>
        <v>150.922</v>
      </c>
      <c r="I342" s="11">
        <f t="shared" ref="I342:AH342" si="1">SUMIF($D$4:$D$336,$D$342,I4:I336)</f>
        <v>143.898</v>
      </c>
      <c r="J342" s="11">
        <f t="shared" si="1"/>
        <v>247.077</v>
      </c>
      <c r="K342" s="11">
        <f t="shared" si="1"/>
        <v>129.524</v>
      </c>
      <c r="L342" s="11">
        <f t="shared" si="1"/>
        <v>2254.02</v>
      </c>
      <c r="M342" s="11">
        <f t="shared" si="1"/>
        <v>626.11300000000006</v>
      </c>
      <c r="N342" s="11">
        <f t="shared" si="1"/>
        <v>211.786</v>
      </c>
      <c r="O342" s="11">
        <f t="shared" si="1"/>
        <v>411.19</v>
      </c>
      <c r="P342" s="11">
        <f t="shared" si="1"/>
        <v>65.789000000000001</v>
      </c>
      <c r="Q342" s="11">
        <f t="shared" si="1"/>
        <v>112.36300000000001</v>
      </c>
      <c r="R342" s="11">
        <f t="shared" si="1"/>
        <v>77.442000000000007</v>
      </c>
      <c r="S342" s="11">
        <f>SUMIF($D$4:$D$336,$D$342,S4:S336)</f>
        <v>162.47899999999998</v>
      </c>
      <c r="T342" s="11">
        <f t="shared" si="1"/>
        <v>28.686999999999998</v>
      </c>
      <c r="U342" s="11">
        <f t="shared" si="1"/>
        <v>844.0329999999999</v>
      </c>
      <c r="V342" s="11">
        <f t="shared" si="1"/>
        <v>127.253</v>
      </c>
      <c r="W342" s="11">
        <f t="shared" si="1"/>
        <v>787.73199999999997</v>
      </c>
      <c r="X342" s="11">
        <f>SUMIF($D$4:$D$336,$D$342,X4:X336)</f>
        <v>125.468</v>
      </c>
      <c r="Y342" s="11">
        <f t="shared" si="1"/>
        <v>14037.194000000001</v>
      </c>
      <c r="Z342" s="11">
        <f t="shared" si="1"/>
        <v>527.16199999999992</v>
      </c>
      <c r="AA342" s="11">
        <f t="shared" si="1"/>
        <v>242.834</v>
      </c>
      <c r="AB342" s="11">
        <f t="shared" si="1"/>
        <v>700.98099999999999</v>
      </c>
      <c r="AC342" s="11">
        <f t="shared" si="1"/>
        <v>494.96399999999994</v>
      </c>
      <c r="AD342" s="11">
        <f t="shared" si="1"/>
        <v>26.292999999999999</v>
      </c>
      <c r="AE342" s="11">
        <f t="shared" si="1"/>
        <v>8433.8430000000008</v>
      </c>
      <c r="AF342" s="11">
        <f t="shared" si="1"/>
        <v>7425.1559999999999</v>
      </c>
      <c r="AG342" s="11">
        <f t="shared" si="1"/>
        <v>0</v>
      </c>
      <c r="AH342" s="11">
        <f t="shared" si="1"/>
        <v>26.983000000000001</v>
      </c>
    </row>
    <row r="343" spans="1:34" x14ac:dyDescent="0.2">
      <c r="A343" t="s">
        <v>610</v>
      </c>
      <c r="D343">
        <v>2</v>
      </c>
      <c r="E343" s="11">
        <f>SUMIF($D$4:$D$336,$D$343,E4:E336)</f>
        <v>71951.846000000005</v>
      </c>
      <c r="F343" s="11">
        <f>SUMIF($D$4:$D$336,$D$343,F4:F336)</f>
        <v>0</v>
      </c>
      <c r="G343" s="11">
        <f>SUMIF($D$4:$D$336,$D$343,G4:G336)</f>
        <v>0</v>
      </c>
      <c r="H343" s="11">
        <f>SUMIF($D$4:$D$336,$D$343,H4:H336)</f>
        <v>9362.5670000000009</v>
      </c>
      <c r="I343" s="11">
        <f t="shared" ref="I343:AH343" si="2">SUMIF($D$4:$D$336,$D$343,I4:I336)</f>
        <v>31641.308000000001</v>
      </c>
      <c r="J343" s="11">
        <f t="shared" si="2"/>
        <v>6931.7049999999999</v>
      </c>
      <c r="K343" s="11">
        <f t="shared" si="2"/>
        <v>823.25099999999998</v>
      </c>
      <c r="L343" s="11">
        <f t="shared" si="2"/>
        <v>83953.153000000006</v>
      </c>
      <c r="M343" s="11">
        <f t="shared" si="2"/>
        <v>0</v>
      </c>
      <c r="N343" s="11">
        <f t="shared" si="2"/>
        <v>0</v>
      </c>
      <c r="O343" s="11">
        <f t="shared" si="2"/>
        <v>55747.309000000001</v>
      </c>
      <c r="P343" s="11">
        <f t="shared" si="2"/>
        <v>707.53199999999993</v>
      </c>
      <c r="Q343" s="11">
        <f t="shared" si="2"/>
        <v>3825.8020000000001</v>
      </c>
      <c r="R343" s="11">
        <f t="shared" si="2"/>
        <v>762.89499999999998</v>
      </c>
      <c r="S343" s="11">
        <f>SUMIF($D$4:$D$336,$D$343,S4:S336)</f>
        <v>1762.181</v>
      </c>
      <c r="T343" s="11">
        <f t="shared" si="2"/>
        <v>6347.4850000000006</v>
      </c>
      <c r="U343" s="11">
        <f t="shared" si="2"/>
        <v>12285.064999999999</v>
      </c>
      <c r="V343" s="11">
        <f t="shared" si="2"/>
        <v>0</v>
      </c>
      <c r="W343" s="11">
        <f t="shared" si="2"/>
        <v>0</v>
      </c>
      <c r="X343" s="11">
        <f>SUMIF($D$4:$D$336,$D$343,X4:X336)</f>
        <v>0</v>
      </c>
      <c r="Y343" s="11">
        <f t="shared" si="2"/>
        <v>106712.679</v>
      </c>
      <c r="Z343" s="11">
        <f t="shared" si="2"/>
        <v>0</v>
      </c>
      <c r="AA343" s="11">
        <f t="shared" si="2"/>
        <v>1896.694</v>
      </c>
      <c r="AB343" s="11">
        <f t="shared" si="2"/>
        <v>0</v>
      </c>
      <c r="AC343" s="11">
        <f t="shared" si="2"/>
        <v>19034.214</v>
      </c>
      <c r="AD343" s="11">
        <f t="shared" si="2"/>
        <v>0</v>
      </c>
      <c r="AE343" s="11">
        <f t="shared" si="2"/>
        <v>66455.557000000001</v>
      </c>
      <c r="AF343" s="11">
        <f t="shared" si="2"/>
        <v>40360.183000000005</v>
      </c>
      <c r="AG343" s="11">
        <f t="shared" si="2"/>
        <v>0</v>
      </c>
      <c r="AH343" s="11">
        <f t="shared" si="2"/>
        <v>0</v>
      </c>
    </row>
    <row r="344" spans="1:34" x14ac:dyDescent="0.2">
      <c r="A344" t="s">
        <v>611</v>
      </c>
      <c r="D344">
        <v>3</v>
      </c>
      <c r="E344" s="11">
        <f>SUMIF($D$4:$D$336,$D$344,E4:E336)</f>
        <v>51017.409999999996</v>
      </c>
      <c r="F344" s="11">
        <f>SUMIF($D$4:$D$336,$D$344,F4:F336)</f>
        <v>0</v>
      </c>
      <c r="G344" s="11">
        <f>SUMIF($D$4:$D$336,$D$344,G4:G336)</f>
        <v>0</v>
      </c>
      <c r="H344" s="11">
        <f>SUMIF($D$4:$D$336,$D$344,H4:H336)</f>
        <v>9256.621000000001</v>
      </c>
      <c r="I344" s="11">
        <f t="shared" ref="I344:AH344" si="3">SUMIF($D$4:$D$336,$D$344,I4:I336)</f>
        <v>0</v>
      </c>
      <c r="J344" s="11">
        <f t="shared" si="3"/>
        <v>8147.2750000000005</v>
      </c>
      <c r="K344" s="11">
        <f t="shared" si="3"/>
        <v>1612.462</v>
      </c>
      <c r="L344" s="11">
        <f t="shared" si="3"/>
        <v>63941.981999999996</v>
      </c>
      <c r="M344" s="11">
        <f t="shared" si="3"/>
        <v>0</v>
      </c>
      <c r="N344" s="11">
        <f t="shared" si="3"/>
        <v>0</v>
      </c>
      <c r="O344" s="11">
        <f t="shared" si="3"/>
        <v>0</v>
      </c>
      <c r="P344" s="11">
        <f t="shared" si="3"/>
        <v>446.52600000000007</v>
      </c>
      <c r="Q344" s="11">
        <f t="shared" si="3"/>
        <v>2891.8610000000003</v>
      </c>
      <c r="R344" s="11">
        <f t="shared" si="3"/>
        <v>2096.0059999999999</v>
      </c>
      <c r="S344" s="11">
        <f>SUMIF($D$4:$D$336,$D$344,S4:S336)</f>
        <v>1322.1979999999999</v>
      </c>
      <c r="T344" s="11">
        <f t="shared" si="3"/>
        <v>7121.6549999999997</v>
      </c>
      <c r="U344" s="11">
        <f t="shared" si="3"/>
        <v>10863.155000000001</v>
      </c>
      <c r="V344" s="11">
        <f t="shared" si="3"/>
        <v>0</v>
      </c>
      <c r="W344" s="11">
        <f t="shared" si="3"/>
        <v>0</v>
      </c>
      <c r="X344" s="11">
        <f>SUMIF($D$4:$D$336,$D$344,X4:X336)</f>
        <v>3260.7139999999999</v>
      </c>
      <c r="Y344" s="11">
        <f t="shared" si="3"/>
        <v>100608.31600000001</v>
      </c>
      <c r="Z344" s="11">
        <f t="shared" si="3"/>
        <v>0</v>
      </c>
      <c r="AA344" s="11">
        <f t="shared" si="3"/>
        <v>2347.0050000000001</v>
      </c>
      <c r="AB344" s="11">
        <f t="shared" si="3"/>
        <v>0</v>
      </c>
      <c r="AC344" s="11">
        <f t="shared" si="3"/>
        <v>12902.757</v>
      </c>
      <c r="AD344" s="11">
        <f t="shared" si="3"/>
        <v>0</v>
      </c>
      <c r="AE344" s="11">
        <f t="shared" si="3"/>
        <v>43934.763999999996</v>
      </c>
      <c r="AF344" s="11">
        <f t="shared" si="3"/>
        <v>30339.251000000004</v>
      </c>
      <c r="AG344" s="11">
        <f t="shared" si="3"/>
        <v>0</v>
      </c>
      <c r="AH344" s="11">
        <f t="shared" si="3"/>
        <v>0</v>
      </c>
    </row>
    <row r="345" spans="1:34" x14ac:dyDescent="0.2">
      <c r="A345" t="s">
        <v>612</v>
      </c>
      <c r="B345">
        <v>7</v>
      </c>
      <c r="D345">
        <v>4</v>
      </c>
      <c r="E345" s="11">
        <f>SUMIF($D$4:$D$336,$D$345,E4:E336)</f>
        <v>15287.873</v>
      </c>
      <c r="F345" s="11">
        <f>SUMIF($D$4:$D$336,$D$345,F4:F336)</f>
        <v>55879.762000000002</v>
      </c>
      <c r="G345" s="11">
        <f>SUMIF($D$4:$D$336,$D$345,G4:G336)</f>
        <v>46886.101999999999</v>
      </c>
      <c r="H345" s="11">
        <f>SUMIF($D$4:$D$336,$D$345,H4:H336)</f>
        <v>16091.225000000002</v>
      </c>
      <c r="I345" s="11">
        <f t="shared" ref="I345:AH345" si="4">SUMIF($D$4:$D$336,$D$345,I4:I336)</f>
        <v>0</v>
      </c>
      <c r="J345" s="11">
        <f t="shared" si="4"/>
        <v>5257.7260000000006</v>
      </c>
      <c r="K345" s="11">
        <f t="shared" si="4"/>
        <v>2957.1680000000001</v>
      </c>
      <c r="L345" s="11">
        <f t="shared" si="4"/>
        <v>16990.691999999999</v>
      </c>
      <c r="M345" s="11">
        <f t="shared" si="4"/>
        <v>64394.526000000005</v>
      </c>
      <c r="N345" s="11">
        <f t="shared" si="4"/>
        <v>51002.913</v>
      </c>
      <c r="O345" s="11">
        <f t="shared" si="4"/>
        <v>0</v>
      </c>
      <c r="P345" s="11">
        <f t="shared" si="4"/>
        <v>432.79200000000003</v>
      </c>
      <c r="Q345" s="11">
        <f t="shared" si="4"/>
        <v>1160.248</v>
      </c>
      <c r="R345" s="11">
        <f t="shared" si="4"/>
        <v>3421.6899999999996</v>
      </c>
      <c r="S345" s="11">
        <f>SUMIF($D$4:$D$336,$D$345,S4:S336)</f>
        <v>2959.8</v>
      </c>
      <c r="T345" s="11">
        <f t="shared" si="4"/>
        <v>13468.48</v>
      </c>
      <c r="U345" s="11">
        <f t="shared" si="4"/>
        <v>4577.2060000000001</v>
      </c>
      <c r="V345" s="11">
        <f t="shared" si="4"/>
        <v>17475.478999999999</v>
      </c>
      <c r="W345" s="11">
        <f t="shared" si="4"/>
        <v>9332.1759999999995</v>
      </c>
      <c r="X345" s="11">
        <f>SUMIF($D$4:$D$336,$D$345,X4:X336)</f>
        <v>2691.799</v>
      </c>
      <c r="Y345" s="11">
        <f t="shared" si="4"/>
        <v>39654.274999999994</v>
      </c>
      <c r="Z345" s="11">
        <f t="shared" si="4"/>
        <v>19007.429</v>
      </c>
      <c r="AA345" s="11">
        <f t="shared" si="4"/>
        <v>3774.6859999999997</v>
      </c>
      <c r="AB345" s="11">
        <f t="shared" si="4"/>
        <v>12993.982</v>
      </c>
      <c r="AC345" s="11">
        <f t="shared" si="4"/>
        <v>3619.4759999999997</v>
      </c>
      <c r="AD345" s="11">
        <f t="shared" si="4"/>
        <v>5532.902</v>
      </c>
      <c r="AE345" s="11">
        <f t="shared" si="4"/>
        <v>63246.695</v>
      </c>
      <c r="AF345" s="11">
        <f t="shared" si="4"/>
        <v>64305.332999999999</v>
      </c>
      <c r="AG345" s="11">
        <f t="shared" si="4"/>
        <v>0</v>
      </c>
      <c r="AH345" s="11">
        <f t="shared" si="4"/>
        <v>345.86199999999997</v>
      </c>
    </row>
    <row r="346" spans="1:34" x14ac:dyDescent="0.2">
      <c r="A346" t="s">
        <v>613</v>
      </c>
      <c r="D346">
        <v>5</v>
      </c>
      <c r="E346" s="11">
        <f>SUMIF($D$4:$D$336,$D$346,E4:E336)</f>
        <v>11433.763999999999</v>
      </c>
      <c r="F346" s="11">
        <f>SUMIF($D$4:$D$336,$D$346,F4:F336)</f>
        <v>0</v>
      </c>
      <c r="G346" s="11">
        <f>SUMIF($D$4:$D$336,$D$346,G4:G336)</f>
        <v>0</v>
      </c>
      <c r="H346" s="11">
        <f>SUMIF($D$4:$D$336,$D$346,H4:H336)</f>
        <v>0</v>
      </c>
      <c r="I346" s="11">
        <f t="shared" ref="I346:AH346" si="5">SUMIF($D$4:$D$336,$D$346,I4:I336)</f>
        <v>0</v>
      </c>
      <c r="J346" s="11">
        <f t="shared" si="5"/>
        <v>0</v>
      </c>
      <c r="K346" s="11">
        <f t="shared" si="5"/>
        <v>0</v>
      </c>
      <c r="L346" s="11">
        <f t="shared" si="5"/>
        <v>17191.205000000002</v>
      </c>
      <c r="M346" s="11">
        <f t="shared" si="5"/>
        <v>0</v>
      </c>
      <c r="N346" s="11">
        <f t="shared" si="5"/>
        <v>0</v>
      </c>
      <c r="O346" s="11">
        <f t="shared" si="5"/>
        <v>5622.4070000000002</v>
      </c>
      <c r="P346" s="11">
        <f t="shared" si="5"/>
        <v>138.679</v>
      </c>
      <c r="Q346" s="11">
        <f t="shared" si="5"/>
        <v>858.12900000000002</v>
      </c>
      <c r="R346" s="11">
        <f t="shared" si="5"/>
        <v>0</v>
      </c>
      <c r="S346" s="11">
        <f>SUMIF($D$4:$D$336,$D$346,S4:S336)</f>
        <v>0</v>
      </c>
      <c r="T346" s="11">
        <f t="shared" si="5"/>
        <v>2334.538</v>
      </c>
      <c r="U346" s="11">
        <f t="shared" si="5"/>
        <v>2138.8789999999999</v>
      </c>
      <c r="V346" s="11">
        <f t="shared" si="5"/>
        <v>0</v>
      </c>
      <c r="W346" s="11">
        <f t="shared" si="5"/>
        <v>0</v>
      </c>
      <c r="X346" s="11">
        <f>SUMIF($D$4:$D$336,$D$346,X4:X336)</f>
        <v>0</v>
      </c>
      <c r="Y346" s="11">
        <f t="shared" si="5"/>
        <v>0</v>
      </c>
      <c r="Z346" s="11">
        <f t="shared" si="5"/>
        <v>0</v>
      </c>
      <c r="AA346" s="11">
        <f t="shared" si="5"/>
        <v>0</v>
      </c>
      <c r="AB346" s="11">
        <f t="shared" si="5"/>
        <v>0</v>
      </c>
      <c r="AC346" s="11">
        <f t="shared" si="5"/>
        <v>0</v>
      </c>
      <c r="AD346" s="11">
        <f t="shared" si="5"/>
        <v>0</v>
      </c>
      <c r="AE346" s="11">
        <f t="shared" si="5"/>
        <v>0</v>
      </c>
      <c r="AF346" s="11">
        <f t="shared" si="5"/>
        <v>265.35399999999998</v>
      </c>
      <c r="AG346" s="11">
        <f t="shared" si="5"/>
        <v>0</v>
      </c>
      <c r="AH346" s="11">
        <f t="shared" si="5"/>
        <v>0</v>
      </c>
    </row>
    <row r="347" spans="1:34" x14ac:dyDescent="0.2">
      <c r="A347" t="s">
        <v>614</v>
      </c>
      <c r="B347">
        <v>7</v>
      </c>
      <c r="D347">
        <v>6</v>
      </c>
      <c r="E347" s="11">
        <f>SUMIF($D$4:$D$336,$D$347,E4:E336)+SUMIF($D$4:$D$336,$B$347,E4:E336)</f>
        <v>6175.0969999999998</v>
      </c>
      <c r="F347" s="11">
        <f>SUMIF($D$4:$D$336,$D$347,F4:F336)+SUMIF($D$4:$D$336,$B$347,F4:F336)</f>
        <v>-32.344999999999999</v>
      </c>
      <c r="G347" s="11">
        <f>SUMIF($D$4:$D$336,$D$347,G4:G336)+SUMIF($D$4:$D$336,$B$347,G4:G336)</f>
        <v>-33.81</v>
      </c>
      <c r="H347" s="11">
        <f>SUMIF($D$4:$D$336,$D$347,H4:H336)+SUMIF($D$4:$D$336,$B$347,H4:H336)</f>
        <v>849.74800000000005</v>
      </c>
      <c r="I347" s="11">
        <f t="shared" ref="I347:AH347" si="6">SUMIF($D$4:$D$336,$D$347,I4:I336)+SUMIF($D$4:$D$336,$B$347,I4:I336)</f>
        <v>-13.419</v>
      </c>
      <c r="J347" s="11">
        <f t="shared" si="6"/>
        <v>566.68399999999997</v>
      </c>
      <c r="K347" s="11">
        <f t="shared" si="6"/>
        <v>176.27500000000003</v>
      </c>
      <c r="L347" s="11">
        <f t="shared" si="6"/>
        <v>7733.8410000000003</v>
      </c>
      <c r="M347" s="11">
        <f t="shared" si="6"/>
        <v>-32.131</v>
      </c>
      <c r="N347" s="11">
        <f t="shared" si="6"/>
        <v>-31.199000000000002</v>
      </c>
      <c r="O347" s="11">
        <f t="shared" si="6"/>
        <v>-19.855</v>
      </c>
      <c r="P347" s="11">
        <f t="shared" si="6"/>
        <v>30.874999999999996</v>
      </c>
      <c r="Q347" s="11">
        <f t="shared" si="6"/>
        <v>428.495</v>
      </c>
      <c r="R347" s="11">
        <f t="shared" si="6"/>
        <v>239.89699999999999</v>
      </c>
      <c r="S347" s="11">
        <f>SUMIF($D$4:$D$336,$D$347,S4:S336)+SUMIF($D$4:$D$336,$B$347,S4:S336)</f>
        <v>1.1599999999999997</v>
      </c>
      <c r="T347" s="11">
        <f t="shared" si="6"/>
        <v>617.43099999999993</v>
      </c>
      <c r="U347" s="11">
        <f t="shared" si="6"/>
        <v>480.89299999999997</v>
      </c>
      <c r="V347" s="11">
        <f t="shared" si="6"/>
        <v>-11.861000000000001</v>
      </c>
      <c r="W347" s="11">
        <f t="shared" si="6"/>
        <v>-5.3409999999999993</v>
      </c>
      <c r="X347" s="11">
        <f>SUMIF($D$4:$D$336,$D$347,X4:X336)+SUMIF($D$4:$D$336,$B$347,X4:X336)</f>
        <v>-1.6910000000000001</v>
      </c>
      <c r="Y347" s="11">
        <f t="shared" si="6"/>
        <v>5180.643</v>
      </c>
      <c r="Z347" s="11">
        <f t="shared" si="6"/>
        <v>-8.0000000000000071E-2</v>
      </c>
      <c r="AA347" s="11">
        <f t="shared" si="6"/>
        <v>156.14200000000002</v>
      </c>
      <c r="AB347" s="11">
        <f t="shared" si="6"/>
        <v>-0.436</v>
      </c>
      <c r="AC347" s="11">
        <f t="shared" si="6"/>
        <v>1237.3380000000002</v>
      </c>
      <c r="AD347" s="11">
        <f t="shared" si="6"/>
        <v>-11.161</v>
      </c>
      <c r="AE347" s="11">
        <f t="shared" si="6"/>
        <v>1191.0600000000002</v>
      </c>
      <c r="AF347" s="11">
        <f t="shared" si="6"/>
        <v>4218.7070000000003</v>
      </c>
      <c r="AG347" s="11">
        <f t="shared" si="6"/>
        <v>0</v>
      </c>
      <c r="AH347" s="11">
        <f t="shared" si="6"/>
        <v>-0.23100000000000001</v>
      </c>
    </row>
    <row r="348" spans="1:34" x14ac:dyDescent="0.2"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</row>
    <row r="349" spans="1:34" x14ac:dyDescent="0.2">
      <c r="E349">
        <f>SUM(E342:E348)</f>
        <v>156896.45499999999</v>
      </c>
      <c r="F349">
        <f>SUM(F342:F348)</f>
        <v>56939.671000000002</v>
      </c>
      <c r="G349">
        <f>SUM(G342:G348)</f>
        <v>46994.849000000002</v>
      </c>
      <c r="H349">
        <f>SUM(H342:H348)</f>
        <v>35711.083000000006</v>
      </c>
      <c r="I349">
        <f t="shared" ref="I349:AH349" si="7">SUM(I342:I348)</f>
        <v>31771.787</v>
      </c>
      <c r="J349">
        <f t="shared" si="7"/>
        <v>21150.467000000004</v>
      </c>
      <c r="K349">
        <f t="shared" si="7"/>
        <v>5698.68</v>
      </c>
      <c r="L349">
        <f t="shared" si="7"/>
        <v>192064.89300000004</v>
      </c>
      <c r="M349">
        <f t="shared" si="7"/>
        <v>64988.508000000002</v>
      </c>
      <c r="N349">
        <f t="shared" si="7"/>
        <v>51183.5</v>
      </c>
      <c r="O349">
        <f t="shared" si="7"/>
        <v>61761.050999999999</v>
      </c>
      <c r="P349">
        <f t="shared" si="7"/>
        <v>1822.1930000000002</v>
      </c>
      <c r="Q349">
        <f t="shared" si="7"/>
        <v>9276.898000000001</v>
      </c>
      <c r="R349">
        <f t="shared" si="7"/>
        <v>6597.9299999999994</v>
      </c>
      <c r="S349">
        <f>SUM(S342:S348)</f>
        <v>6207.8180000000002</v>
      </c>
      <c r="T349">
        <f t="shared" si="7"/>
        <v>29918.276000000002</v>
      </c>
      <c r="U349">
        <f t="shared" si="7"/>
        <v>31189.230999999996</v>
      </c>
      <c r="V349">
        <f t="shared" si="7"/>
        <v>17590.870999999999</v>
      </c>
      <c r="W349">
        <f t="shared" si="7"/>
        <v>10114.566999999999</v>
      </c>
      <c r="X349">
        <f>SUM(X342:X348)</f>
        <v>6076.29</v>
      </c>
      <c r="Y349">
        <f t="shared" si="7"/>
        <v>266193.10700000002</v>
      </c>
      <c r="Z349">
        <f t="shared" si="7"/>
        <v>19534.510999999999</v>
      </c>
      <c r="AA349">
        <f t="shared" si="7"/>
        <v>8417.360999999999</v>
      </c>
      <c r="AB349">
        <f t="shared" si="7"/>
        <v>13694.527</v>
      </c>
      <c r="AC349">
        <f t="shared" si="7"/>
        <v>37288.749000000003</v>
      </c>
      <c r="AD349">
        <f t="shared" si="7"/>
        <v>5548.0339999999997</v>
      </c>
      <c r="AE349">
        <f t="shared" si="7"/>
        <v>183261.91899999999</v>
      </c>
      <c r="AF349">
        <f t="shared" si="7"/>
        <v>146913.984</v>
      </c>
      <c r="AG349">
        <f t="shared" si="7"/>
        <v>0</v>
      </c>
      <c r="AH349">
        <f t="shared" si="7"/>
        <v>372.61399999999998</v>
      </c>
    </row>
    <row r="350" spans="1:34" x14ac:dyDescent="0.2"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</row>
    <row r="351" spans="1:34" x14ac:dyDescent="0.2">
      <c r="A351" s="9"/>
      <c r="B351" s="9"/>
      <c r="C351" s="9"/>
      <c r="D351" s="9"/>
      <c r="E351" s="9">
        <f>E349-E337</f>
        <v>156896.45499999999</v>
      </c>
      <c r="F351" s="9">
        <f>F349-F337</f>
        <v>56939.671000000002</v>
      </c>
      <c r="G351" s="9">
        <f>G349-G337</f>
        <v>46994.849000000002</v>
      </c>
      <c r="H351" s="9">
        <f>H349-H337</f>
        <v>35711.083000000006</v>
      </c>
      <c r="I351" s="9">
        <f t="shared" ref="I351:AH351" si="8">I349-I337</f>
        <v>31771.787</v>
      </c>
      <c r="J351" s="9">
        <f t="shared" si="8"/>
        <v>21150.467000000004</v>
      </c>
      <c r="K351" s="9">
        <f t="shared" si="8"/>
        <v>5698.68</v>
      </c>
      <c r="L351" s="9">
        <f t="shared" si="8"/>
        <v>192064.89300000004</v>
      </c>
      <c r="M351" s="9">
        <f t="shared" si="8"/>
        <v>64988.508000000002</v>
      </c>
      <c r="N351" s="9">
        <f t="shared" si="8"/>
        <v>51183.5</v>
      </c>
      <c r="O351" s="9">
        <f t="shared" si="8"/>
        <v>61761.050999999999</v>
      </c>
      <c r="P351" s="9">
        <f t="shared" si="8"/>
        <v>1822.1930000000002</v>
      </c>
      <c r="Q351" s="9">
        <f t="shared" si="8"/>
        <v>9276.898000000001</v>
      </c>
      <c r="R351" s="9">
        <f t="shared" si="8"/>
        <v>6597.9299999999994</v>
      </c>
      <c r="S351" s="9">
        <f>S349-S337</f>
        <v>6207.8180000000002</v>
      </c>
      <c r="T351" s="9">
        <f t="shared" si="8"/>
        <v>29918.276000000002</v>
      </c>
      <c r="U351" s="9">
        <f t="shared" si="8"/>
        <v>31189.230999999996</v>
      </c>
      <c r="V351" s="9">
        <f t="shared" si="8"/>
        <v>17590.870999999999</v>
      </c>
      <c r="W351" s="9">
        <f t="shared" si="8"/>
        <v>10114.566999999999</v>
      </c>
      <c r="X351" s="9">
        <f>X349-X337</f>
        <v>6076.29</v>
      </c>
      <c r="Y351" s="9">
        <f t="shared" si="8"/>
        <v>266193.10700000002</v>
      </c>
      <c r="Z351" s="9">
        <f t="shared" si="8"/>
        <v>19534.510999999999</v>
      </c>
      <c r="AA351" s="9">
        <f t="shared" si="8"/>
        <v>8417.360999999999</v>
      </c>
      <c r="AB351" s="9">
        <f t="shared" si="8"/>
        <v>13694.527</v>
      </c>
      <c r="AC351" s="9">
        <f t="shared" si="8"/>
        <v>37288.749000000003</v>
      </c>
      <c r="AD351" s="9">
        <f t="shared" si="8"/>
        <v>5548.0339999999997</v>
      </c>
      <c r="AE351" s="9">
        <f t="shared" si="8"/>
        <v>183261.91899999999</v>
      </c>
      <c r="AF351" s="9">
        <f t="shared" si="8"/>
        <v>146913.984</v>
      </c>
      <c r="AG351" s="9">
        <f t="shared" si="8"/>
        <v>0</v>
      </c>
      <c r="AH351" s="9">
        <f t="shared" si="8"/>
        <v>372.61399999999998</v>
      </c>
    </row>
    <row r="352" spans="1:34" x14ac:dyDescent="0.2">
      <c r="E352" s="12">
        <f>E2</f>
        <v>1078</v>
      </c>
      <c r="F352" s="12">
        <f>F2</f>
        <v>1536</v>
      </c>
      <c r="G352" s="12">
        <f>G2</f>
        <v>1079</v>
      </c>
      <c r="H352" s="12">
        <f>H2</f>
        <v>7232</v>
      </c>
      <c r="I352" s="12">
        <f t="shared" ref="I352:AH352" si="9">I2</f>
        <v>1209</v>
      </c>
      <c r="J352" s="12">
        <f t="shared" si="9"/>
        <v>7233</v>
      </c>
      <c r="K352" s="12">
        <f t="shared" si="9"/>
        <v>7231</v>
      </c>
      <c r="L352" s="12">
        <f t="shared" si="9"/>
        <v>1084</v>
      </c>
      <c r="M352" s="12">
        <f t="shared" si="9"/>
        <v>1537</v>
      </c>
      <c r="N352" s="12">
        <f t="shared" si="9"/>
        <v>1085</v>
      </c>
      <c r="O352" s="12">
        <f t="shared" si="9"/>
        <v>1210</v>
      </c>
      <c r="P352" s="12">
        <f t="shared" si="9"/>
        <v>11957</v>
      </c>
      <c r="Q352" s="12">
        <f t="shared" si="9"/>
        <v>2252</v>
      </c>
      <c r="R352" s="12">
        <f t="shared" si="9"/>
        <v>2254</v>
      </c>
      <c r="S352" s="12">
        <f>S2</f>
        <v>13229</v>
      </c>
      <c r="T352" s="12">
        <f t="shared" si="9"/>
        <v>9638</v>
      </c>
      <c r="U352" s="12">
        <f t="shared" si="9"/>
        <v>9639</v>
      </c>
      <c r="V352" s="12">
        <f t="shared" si="9"/>
        <v>11407</v>
      </c>
      <c r="W352" s="12">
        <f t="shared" si="9"/>
        <v>12540</v>
      </c>
      <c r="X352" s="12">
        <f>X2</f>
        <v>13228</v>
      </c>
      <c r="Y352" s="12">
        <f t="shared" si="9"/>
        <v>11374</v>
      </c>
      <c r="Z352" s="12">
        <f t="shared" si="9"/>
        <v>11373</v>
      </c>
      <c r="AA352" s="12">
        <f t="shared" si="9"/>
        <v>11372</v>
      </c>
      <c r="AB352" s="12">
        <f t="shared" si="9"/>
        <v>11914</v>
      </c>
      <c r="AC352" s="12">
        <f t="shared" si="9"/>
        <v>1095</v>
      </c>
      <c r="AD352" s="12">
        <f t="shared" si="9"/>
        <v>1211</v>
      </c>
      <c r="AE352" s="12">
        <f t="shared" si="9"/>
        <v>1539</v>
      </c>
      <c r="AF352" s="12">
        <f t="shared" si="9"/>
        <v>295</v>
      </c>
      <c r="AG352" s="12">
        <f t="shared" si="9"/>
        <v>2114</v>
      </c>
      <c r="AH352" s="12">
        <f t="shared" si="9"/>
        <v>2113</v>
      </c>
    </row>
    <row r="353" spans="1:34" x14ac:dyDescent="0.2">
      <c r="A353" t="s">
        <v>609</v>
      </c>
      <c r="E353" s="13">
        <f>E342/E349</f>
        <v>6.5678029500411596E-3</v>
      </c>
      <c r="F353" s="13">
        <f>F342/F349</f>
        <v>1.9182653865351625E-2</v>
      </c>
      <c r="G353" s="13">
        <f>G342/G349</f>
        <v>3.0334601138946094E-3</v>
      </c>
      <c r="H353" s="13">
        <f>H342/H349</f>
        <v>4.2261949882617666E-3</v>
      </c>
      <c r="I353" s="13">
        <f t="shared" ref="I353:AH353" si="10">I342/I349</f>
        <v>4.5291125739952871E-3</v>
      </c>
      <c r="J353" s="13">
        <f t="shared" si="10"/>
        <v>1.1681869719472385E-2</v>
      </c>
      <c r="K353" s="13">
        <f t="shared" si="10"/>
        <v>2.2728772277088728E-2</v>
      </c>
      <c r="L353" s="13">
        <f t="shared" si="10"/>
        <v>1.1735721009669371E-2</v>
      </c>
      <c r="M353" s="13">
        <f t="shared" si="10"/>
        <v>9.6342110208161736E-3</v>
      </c>
      <c r="N353" s="13">
        <f t="shared" si="10"/>
        <v>4.1377787763634769E-3</v>
      </c>
      <c r="O353" s="13">
        <f t="shared" si="10"/>
        <v>6.6577558727101329E-3</v>
      </c>
      <c r="P353" s="13">
        <f t="shared" si="10"/>
        <v>3.6104298501860116E-2</v>
      </c>
      <c r="Q353" s="13">
        <f t="shared" si="10"/>
        <v>1.2112130585029609E-2</v>
      </c>
      <c r="R353" s="13">
        <f t="shared" si="10"/>
        <v>1.1737317613251431E-2</v>
      </c>
      <c r="S353" s="13">
        <f>S342/S349</f>
        <v>2.6173286652411521E-2</v>
      </c>
      <c r="T353" s="13">
        <f t="shared" si="10"/>
        <v>9.5884535592893102E-4</v>
      </c>
      <c r="U353" s="13">
        <f t="shared" si="10"/>
        <v>2.7061680360121736E-2</v>
      </c>
      <c r="V353" s="13">
        <f t="shared" si="10"/>
        <v>7.2340363362337207E-3</v>
      </c>
      <c r="W353" s="13">
        <f t="shared" si="10"/>
        <v>7.7880941418451227E-2</v>
      </c>
      <c r="X353" s="13">
        <f>X342/X349</f>
        <v>2.064878404421119E-2</v>
      </c>
      <c r="Y353" s="13">
        <f t="shared" si="10"/>
        <v>5.2733123551542603E-2</v>
      </c>
      <c r="Z353" s="13">
        <f t="shared" si="10"/>
        <v>2.6986188699578913E-2</v>
      </c>
      <c r="AA353" s="13">
        <f t="shared" si="10"/>
        <v>2.8849184441536967E-2</v>
      </c>
      <c r="AB353" s="13">
        <f t="shared" si="10"/>
        <v>5.1186944974441248E-2</v>
      </c>
      <c r="AC353" s="13">
        <f t="shared" si="10"/>
        <v>1.3273816185144744E-2</v>
      </c>
      <c r="AD353" s="13">
        <f t="shared" si="10"/>
        <v>4.7391562488622099E-3</v>
      </c>
      <c r="AE353" s="13">
        <f t="shared" si="10"/>
        <v>4.602070657134176E-2</v>
      </c>
      <c r="AF353" s="13">
        <f t="shared" si="10"/>
        <v>5.0540838917008744E-2</v>
      </c>
      <c r="AG353" s="13">
        <v>0</v>
      </c>
      <c r="AH353" s="13">
        <f t="shared" si="10"/>
        <v>7.2415421857471809E-2</v>
      </c>
    </row>
    <row r="354" spans="1:34" x14ac:dyDescent="0.2">
      <c r="A354" t="s">
        <v>610</v>
      </c>
      <c r="E354" s="13">
        <f>E343/E349</f>
        <v>0.45859446601263243</v>
      </c>
      <c r="F354" s="13">
        <f>F343/F349</f>
        <v>0</v>
      </c>
      <c r="G354" s="13">
        <f>G343/G349</f>
        <v>0</v>
      </c>
      <c r="H354" s="13">
        <f>H343/H349</f>
        <v>0.26217538683999025</v>
      </c>
      <c r="I354" s="13">
        <f t="shared" ref="I354:AH354" si="11">I343/I349</f>
        <v>0.99589324327271866</v>
      </c>
      <c r="J354" s="13">
        <f t="shared" si="11"/>
        <v>0.32773295265773555</v>
      </c>
      <c r="K354" s="13">
        <f t="shared" si="11"/>
        <v>0.1444634546947714</v>
      </c>
      <c r="L354" s="13">
        <f t="shared" si="11"/>
        <v>0.43710826944307823</v>
      </c>
      <c r="M354" s="13">
        <f t="shared" si="11"/>
        <v>0</v>
      </c>
      <c r="N354" s="13">
        <f t="shared" si="11"/>
        <v>0</v>
      </c>
      <c r="O354" s="13">
        <f t="shared" si="11"/>
        <v>0.90262889146753678</v>
      </c>
      <c r="P354" s="13">
        <f t="shared" si="11"/>
        <v>0.38828598287887167</v>
      </c>
      <c r="Q354" s="13">
        <f t="shared" si="11"/>
        <v>0.41240099869590024</v>
      </c>
      <c r="R354" s="13">
        <f t="shared" si="11"/>
        <v>0.11562641616385747</v>
      </c>
      <c r="S354" s="13">
        <f>S343/S349</f>
        <v>0.28386479758266109</v>
      </c>
      <c r="T354" s="13">
        <f t="shared" si="11"/>
        <v>0.21216078760687951</v>
      </c>
      <c r="U354" s="13">
        <f t="shared" si="11"/>
        <v>0.39388803782946752</v>
      </c>
      <c r="V354" s="13">
        <f t="shared" si="11"/>
        <v>0</v>
      </c>
      <c r="W354" s="13">
        <f t="shared" si="11"/>
        <v>0</v>
      </c>
      <c r="X354" s="13">
        <f>X343/X349</f>
        <v>0</v>
      </c>
      <c r="Y354" s="13">
        <f t="shared" si="11"/>
        <v>0.40088445641081155</v>
      </c>
      <c r="Z354" s="13">
        <f t="shared" si="11"/>
        <v>0</v>
      </c>
      <c r="AA354" s="13">
        <f t="shared" si="11"/>
        <v>0.22533119347025751</v>
      </c>
      <c r="AB354" s="13">
        <f t="shared" si="11"/>
        <v>0</v>
      </c>
      <c r="AC354" s="13">
        <f t="shared" si="11"/>
        <v>0.51045461460774666</v>
      </c>
      <c r="AD354" s="13">
        <f t="shared" si="11"/>
        <v>0</v>
      </c>
      <c r="AE354" s="13">
        <f t="shared" si="11"/>
        <v>0.36262611110167414</v>
      </c>
      <c r="AF354" s="13">
        <f t="shared" si="11"/>
        <v>0.27471981836664372</v>
      </c>
      <c r="AG354" s="13">
        <v>0</v>
      </c>
      <c r="AH354" s="13">
        <f t="shared" si="11"/>
        <v>0</v>
      </c>
    </row>
    <row r="355" spans="1:34" x14ac:dyDescent="0.2">
      <c r="A355" t="s">
        <v>611</v>
      </c>
      <c r="E355" s="13">
        <f>E344/E349</f>
        <v>0.32516611034965703</v>
      </c>
      <c r="F355" s="13">
        <f>F344/F349</f>
        <v>0</v>
      </c>
      <c r="G355" s="13">
        <f>G344/G349</f>
        <v>0</v>
      </c>
      <c r="H355" s="13">
        <f>H344/H349</f>
        <v>0.25920863279335438</v>
      </c>
      <c r="I355" s="13">
        <f t="shared" ref="I355:AH355" si="12">I344/I349</f>
        <v>0</v>
      </c>
      <c r="J355" s="13">
        <f t="shared" si="12"/>
        <v>0.38520544250866889</v>
      </c>
      <c r="K355" s="13">
        <f t="shared" si="12"/>
        <v>0.28295359627141725</v>
      </c>
      <c r="L355" s="13">
        <f t="shared" si="12"/>
        <v>0.33291863495323937</v>
      </c>
      <c r="M355" s="13">
        <f t="shared" si="12"/>
        <v>0</v>
      </c>
      <c r="N355" s="13">
        <f t="shared" si="12"/>
        <v>0</v>
      </c>
      <c r="O355" s="13">
        <f t="shared" si="12"/>
        <v>0</v>
      </c>
      <c r="P355" s="13">
        <f t="shared" si="12"/>
        <v>0.24504868584173028</v>
      </c>
      <c r="Q355" s="13">
        <f t="shared" si="12"/>
        <v>0.31172715276162355</v>
      </c>
      <c r="R355" s="13">
        <f t="shared" si="12"/>
        <v>0.31767630150668469</v>
      </c>
      <c r="S355" s="13">
        <f>S344/S349</f>
        <v>0.21298916946340885</v>
      </c>
      <c r="T355" s="13">
        <f t="shared" si="12"/>
        <v>0.23803694437473602</v>
      </c>
      <c r="U355" s="13">
        <f t="shared" si="12"/>
        <v>0.34829826358976285</v>
      </c>
      <c r="V355" s="13">
        <f t="shared" si="12"/>
        <v>0</v>
      </c>
      <c r="W355" s="13">
        <f t="shared" si="12"/>
        <v>0</v>
      </c>
      <c r="X355" s="13">
        <f>X344/X349</f>
        <v>0.53662909439806195</v>
      </c>
      <c r="Y355" s="13">
        <f t="shared" si="12"/>
        <v>0.37795237124603681</v>
      </c>
      <c r="Z355" s="13">
        <f t="shared" si="12"/>
        <v>0</v>
      </c>
      <c r="AA355" s="13">
        <f t="shared" si="12"/>
        <v>0.2788290771893947</v>
      </c>
      <c r="AB355" s="13">
        <f t="shared" si="12"/>
        <v>0</v>
      </c>
      <c r="AC355" s="13">
        <f t="shared" si="12"/>
        <v>0.3460227909496239</v>
      </c>
      <c r="AD355" s="13">
        <f t="shared" si="12"/>
        <v>0</v>
      </c>
      <c r="AE355" s="13">
        <f t="shared" si="12"/>
        <v>0.23973755289553633</v>
      </c>
      <c r="AF355" s="13">
        <f t="shared" si="12"/>
        <v>0.20651030061236381</v>
      </c>
      <c r="AG355" s="13">
        <v>0</v>
      </c>
      <c r="AH355" s="13">
        <f t="shared" si="12"/>
        <v>0</v>
      </c>
    </row>
    <row r="356" spans="1:34" x14ac:dyDescent="0.2">
      <c r="A356" t="s">
        <v>612</v>
      </c>
      <c r="E356" s="13">
        <f>E345/E349</f>
        <v>9.7439250619142423E-2</v>
      </c>
      <c r="F356" s="13">
        <f>F345/F349</f>
        <v>0.98138540350891734</v>
      </c>
      <c r="G356" s="13">
        <f>G345/G349</f>
        <v>0.99768598043585577</v>
      </c>
      <c r="H356" s="13">
        <f>H345/H349</f>
        <v>0.45059470753099251</v>
      </c>
      <c r="I356" s="13">
        <f t="shared" ref="I356:AH356" si="13">I345/I349</f>
        <v>0</v>
      </c>
      <c r="J356" s="13">
        <f t="shared" si="13"/>
        <v>0.24858675697326207</v>
      </c>
      <c r="K356" s="13">
        <f t="shared" si="13"/>
        <v>0.51892157482083567</v>
      </c>
      <c r="L356" s="13">
        <f t="shared" si="13"/>
        <v>8.8463288290796568E-2</v>
      </c>
      <c r="M356" s="13">
        <f t="shared" si="13"/>
        <v>0.9908601994678814</v>
      </c>
      <c r="N356" s="13">
        <f t="shared" si="13"/>
        <v>0.99647177313001256</v>
      </c>
      <c r="O356" s="13">
        <f t="shared" si="13"/>
        <v>0</v>
      </c>
      <c r="P356" s="13">
        <f t="shared" si="13"/>
        <v>0.23751161375331811</v>
      </c>
      <c r="Q356" s="13">
        <f t="shared" si="13"/>
        <v>0.12506853045058811</v>
      </c>
      <c r="R356" s="13">
        <f t="shared" si="13"/>
        <v>0.51860053077253021</v>
      </c>
      <c r="S356" s="13">
        <f>S345/S349</f>
        <v>0.47678588515320519</v>
      </c>
      <c r="T356" s="13">
        <f t="shared" si="13"/>
        <v>0.45017567188697633</v>
      </c>
      <c r="U356" s="13">
        <f t="shared" si="13"/>
        <v>0.14675597484272698</v>
      </c>
      <c r="V356" s="13">
        <f t="shared" si="13"/>
        <v>0.993440233857664</v>
      </c>
      <c r="W356" s="13">
        <f t="shared" si="13"/>
        <v>0.92264710886783396</v>
      </c>
      <c r="X356" s="13">
        <f>X345/X349</f>
        <v>0.44300041637249044</v>
      </c>
      <c r="Y356" s="13">
        <f t="shared" si="13"/>
        <v>0.14896807602159282</v>
      </c>
      <c r="Z356" s="13">
        <f t="shared" si="13"/>
        <v>0.9730179066166541</v>
      </c>
      <c r="AA356" s="13">
        <f t="shared" si="13"/>
        <v>0.44844055042904779</v>
      </c>
      <c r="AB356" s="13">
        <f t="shared" si="13"/>
        <v>0.94884489256182414</v>
      </c>
      <c r="AC356" s="13">
        <f t="shared" si="13"/>
        <v>9.7066168671949796E-2</v>
      </c>
      <c r="AD356" s="13">
        <f t="shared" si="13"/>
        <v>0.99727254735641502</v>
      </c>
      <c r="AE356" s="13">
        <f t="shared" si="13"/>
        <v>0.34511640686246442</v>
      </c>
      <c r="AF356" s="13">
        <f t="shared" si="13"/>
        <v>0.43770736623683149</v>
      </c>
      <c r="AG356" s="13">
        <v>0</v>
      </c>
      <c r="AH356" s="13">
        <f t="shared" si="13"/>
        <v>0.92820452264273479</v>
      </c>
    </row>
    <row r="357" spans="1:34" x14ac:dyDescent="0.2">
      <c r="A357" t="s">
        <v>613</v>
      </c>
      <c r="E357" s="13">
        <f>E346/E349</f>
        <v>7.2874584706200021E-2</v>
      </c>
      <c r="F357" s="13">
        <f>F346/F349</f>
        <v>0</v>
      </c>
      <c r="G357" s="13">
        <f>G346/G349</f>
        <v>0</v>
      </c>
      <c r="H357" s="13">
        <f>H346/H349</f>
        <v>0</v>
      </c>
      <c r="I357" s="13">
        <f t="shared" ref="I357:AH357" si="14">I346/I349</f>
        <v>0</v>
      </c>
      <c r="J357" s="13">
        <f t="shared" si="14"/>
        <v>0</v>
      </c>
      <c r="K357" s="13">
        <f t="shared" si="14"/>
        <v>0</v>
      </c>
      <c r="L357" s="13">
        <f t="shared" si="14"/>
        <v>8.9507273981612026E-2</v>
      </c>
      <c r="M357" s="13">
        <f t="shared" si="14"/>
        <v>0</v>
      </c>
      <c r="N357" s="13">
        <f t="shared" si="14"/>
        <v>0</v>
      </c>
      <c r="O357" s="13">
        <f t="shared" si="14"/>
        <v>9.1034833587919348E-2</v>
      </c>
      <c r="P357" s="13">
        <f t="shared" si="14"/>
        <v>7.610554974143792E-2</v>
      </c>
      <c r="Q357" s="13">
        <f t="shared" si="14"/>
        <v>9.2501717707794126E-2</v>
      </c>
      <c r="R357" s="13">
        <f t="shared" si="14"/>
        <v>0</v>
      </c>
      <c r="S357" s="13">
        <f>S346/S349</f>
        <v>0</v>
      </c>
      <c r="T357" s="13">
        <f t="shared" si="14"/>
        <v>7.8030498816175103E-2</v>
      </c>
      <c r="U357" s="13">
        <f t="shared" si="14"/>
        <v>6.8577484324637575E-2</v>
      </c>
      <c r="V357" s="13">
        <f t="shared" si="14"/>
        <v>0</v>
      </c>
      <c r="W357" s="13">
        <f t="shared" si="14"/>
        <v>0</v>
      </c>
      <c r="X357" s="13">
        <f>X346/X349</f>
        <v>0</v>
      </c>
      <c r="Y357" s="13">
        <f t="shared" si="14"/>
        <v>0</v>
      </c>
      <c r="Z357" s="13">
        <f t="shared" si="14"/>
        <v>0</v>
      </c>
      <c r="AA357" s="13">
        <f t="shared" si="14"/>
        <v>0</v>
      </c>
      <c r="AB357" s="13">
        <f t="shared" si="14"/>
        <v>0</v>
      </c>
      <c r="AC357" s="13">
        <f t="shared" si="14"/>
        <v>0</v>
      </c>
      <c r="AD357" s="13">
        <f t="shared" si="14"/>
        <v>0</v>
      </c>
      <c r="AE357" s="13">
        <f t="shared" si="14"/>
        <v>0</v>
      </c>
      <c r="AF357" s="13">
        <f t="shared" si="14"/>
        <v>1.8061861286125084E-3</v>
      </c>
      <c r="AG357" s="13">
        <v>0</v>
      </c>
      <c r="AH357" s="13">
        <f t="shared" si="14"/>
        <v>0</v>
      </c>
    </row>
    <row r="358" spans="1:34" x14ac:dyDescent="0.2">
      <c r="A358" t="s">
        <v>614</v>
      </c>
      <c r="E358" s="13">
        <f>E347/E349</f>
        <v>3.9357785362327022E-2</v>
      </c>
      <c r="F358" s="13">
        <f>F347/F349</f>
        <v>-5.6805737426898718E-4</v>
      </c>
      <c r="G358" s="13">
        <f>G347/G349</f>
        <v>-7.1944054975046304E-4</v>
      </c>
      <c r="H358" s="13">
        <f>H347/H349</f>
        <v>2.379507784740104E-2</v>
      </c>
      <c r="I358" s="13">
        <f t="shared" ref="I358:AH358" si="15">I347/I349</f>
        <v>-4.2235584671394155E-4</v>
      </c>
      <c r="J358" s="13">
        <f t="shared" si="15"/>
        <v>2.6792978140860901E-2</v>
      </c>
      <c r="K358" s="13">
        <f t="shared" si="15"/>
        <v>3.093260193588691E-2</v>
      </c>
      <c r="L358" s="13">
        <f t="shared" si="15"/>
        <v>4.0266812321604235E-2</v>
      </c>
      <c r="M358" s="13">
        <f t="shared" si="15"/>
        <v>-4.9441048869747868E-4</v>
      </c>
      <c r="N358" s="13">
        <f t="shared" si="15"/>
        <v>-6.0955190637607831E-4</v>
      </c>
      <c r="O358" s="13">
        <f t="shared" si="15"/>
        <v>-3.2148092816619979E-4</v>
      </c>
      <c r="P358" s="13">
        <f t="shared" si="15"/>
        <v>1.6943869282781788E-2</v>
      </c>
      <c r="Q358" s="13">
        <f t="shared" si="15"/>
        <v>4.6189469799064298E-2</v>
      </c>
      <c r="R358" s="13">
        <f t="shared" si="15"/>
        <v>3.635943394367628E-2</v>
      </c>
      <c r="S358" s="13">
        <f>S347/S349</f>
        <v>1.8686114831330424E-4</v>
      </c>
      <c r="T358" s="13">
        <f t="shared" si="15"/>
        <v>2.0637251959304069E-2</v>
      </c>
      <c r="U358" s="13">
        <f t="shared" si="15"/>
        <v>1.5418559053283489E-2</v>
      </c>
      <c r="V358" s="13">
        <f t="shared" si="15"/>
        <v>-6.7427019389773254E-4</v>
      </c>
      <c r="W358" s="13">
        <f t="shared" si="15"/>
        <v>-5.2805028628511732E-4</v>
      </c>
      <c r="X358" s="13">
        <f>X347/X349</f>
        <v>-2.78294814763614E-4</v>
      </c>
      <c r="Y358" s="13">
        <f t="shared" si="15"/>
        <v>1.9461972770016166E-2</v>
      </c>
      <c r="Z358" s="13">
        <f t="shared" si="15"/>
        <v>-4.0953162328967479E-6</v>
      </c>
      <c r="AA358" s="13">
        <f t="shared" si="15"/>
        <v>1.8549994469763152E-2</v>
      </c>
      <c r="AB358" s="13">
        <f t="shared" si="15"/>
        <v>-3.183753626540004E-5</v>
      </c>
      <c r="AC358" s="13">
        <f t="shared" si="15"/>
        <v>3.3182609585534768E-2</v>
      </c>
      <c r="AD358" s="13">
        <f t="shared" si="15"/>
        <v>-2.0117036052771128E-3</v>
      </c>
      <c r="AE358" s="13">
        <f t="shared" si="15"/>
        <v>6.4992225689833585E-3</v>
      </c>
      <c r="AF358" s="13">
        <f t="shared" si="15"/>
        <v>2.8715489738539799E-2</v>
      </c>
      <c r="AG358" s="13">
        <v>0</v>
      </c>
      <c r="AH358" s="13">
        <f t="shared" si="15"/>
        <v>-6.1994450020664822E-4</v>
      </c>
    </row>
  </sheetData>
  <conditionalFormatting sqref="B22:B32">
    <cfRule type="cellIs" dxfId="9" priority="10" stopIfTrue="1" operator="lessThan">
      <formula>0</formula>
    </cfRule>
  </conditionalFormatting>
  <conditionalFormatting sqref="D15:D23">
    <cfRule type="cellIs" dxfId="8" priority="9" stopIfTrue="1" operator="lessThan">
      <formula>0</formula>
    </cfRule>
  </conditionalFormatting>
  <conditionalFormatting sqref="D15:D23">
    <cfRule type="cellIs" dxfId="7" priority="7" stopIfTrue="1" operator="lessThan">
      <formula>0</formula>
    </cfRule>
  </conditionalFormatting>
  <conditionalFormatting sqref="D15:D23">
    <cfRule type="cellIs" dxfId="6" priority="6" stopIfTrue="1" operator="lessThan">
      <formula>0</formula>
    </cfRule>
  </conditionalFormatting>
  <conditionalFormatting sqref="D15:D23">
    <cfRule type="cellIs" dxfId="5" priority="8" stopIfTrue="1" operator="lessThan">
      <formula>0</formula>
    </cfRule>
  </conditionalFormatting>
  <conditionalFormatting sqref="C15:C23">
    <cfRule type="cellIs" dxfId="4" priority="2" stopIfTrue="1" operator="lessThan">
      <formula>0</formula>
    </cfRule>
  </conditionalFormatting>
  <conditionalFormatting sqref="C15:C23">
    <cfRule type="cellIs" dxfId="3" priority="5" stopIfTrue="1" operator="lessThan">
      <formula>0</formula>
    </cfRule>
  </conditionalFormatting>
  <conditionalFormatting sqref="C15:C23">
    <cfRule type="cellIs" dxfId="2" priority="3" stopIfTrue="1" operator="lessThan">
      <formula>0</formula>
    </cfRule>
  </conditionalFormatting>
  <conditionalFormatting sqref="C15:C23">
    <cfRule type="cellIs" dxfId="1" priority="4" stopIfTrue="1" operator="lessThan">
      <formula>0</formula>
    </cfRule>
  </conditionalFormatting>
  <conditionalFormatting sqref="A16:A32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פרידמן אמיר</dc:creator>
  <cp:lastModifiedBy>פרידמן אמיר</cp:lastModifiedBy>
  <dcterms:created xsi:type="dcterms:W3CDTF">2021-06-17T05:04:18Z</dcterms:created>
  <dcterms:modified xsi:type="dcterms:W3CDTF">2021-06-17T05:47:41Z</dcterms:modified>
</cp:coreProperties>
</file>