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739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52" i="1" l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E349" i="1" l="1"/>
  <c r="E351" i="1" s="1"/>
  <c r="I349" i="1"/>
  <c r="I351" i="1" s="1"/>
  <c r="M349" i="1"/>
  <c r="M351" i="1" s="1"/>
  <c r="Q349" i="1"/>
  <c r="Q351" i="1" s="1"/>
  <c r="U349" i="1"/>
  <c r="U351" i="1" s="1"/>
  <c r="Y349" i="1"/>
  <c r="Y351" i="1" s="1"/>
  <c r="AC349" i="1"/>
  <c r="AC351" i="1" s="1"/>
  <c r="AG349" i="1"/>
  <c r="AG351" i="1" s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AH349" i="1"/>
  <c r="AH351" i="1" s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AI349" i="1"/>
  <c r="AI351" i="1" s="1"/>
  <c r="H349" i="1"/>
  <c r="H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AJ349" i="1"/>
  <c r="AJ351" i="1" s="1"/>
  <c r="AJ358" i="1" l="1"/>
  <c r="T358" i="1"/>
  <c r="AJ357" i="1"/>
  <c r="T357" i="1"/>
  <c r="AJ356" i="1"/>
  <c r="T356" i="1"/>
  <c r="AJ355" i="1"/>
  <c r="T355" i="1"/>
  <c r="AJ354" i="1"/>
  <c r="T354" i="1"/>
  <c r="AJ353" i="1"/>
  <c r="T353" i="1"/>
  <c r="AE358" i="1"/>
  <c r="S357" i="1"/>
  <c r="G356" i="1"/>
  <c r="O354" i="1"/>
  <c r="AI358" i="1"/>
  <c r="G358" i="1"/>
  <c r="AE355" i="1"/>
  <c r="AD358" i="1"/>
  <c r="N358" i="1"/>
  <c r="AD357" i="1"/>
  <c r="N357" i="1"/>
  <c r="AD356" i="1"/>
  <c r="N356" i="1"/>
  <c r="AD355" i="1"/>
  <c r="N355" i="1"/>
  <c r="AD354" i="1"/>
  <c r="N354" i="1"/>
  <c r="AD353" i="1"/>
  <c r="N353" i="1"/>
  <c r="AI355" i="1"/>
  <c r="G354" i="1"/>
  <c r="AC358" i="1"/>
  <c r="M358" i="1"/>
  <c r="AC357" i="1"/>
  <c r="M357" i="1"/>
  <c r="AC356" i="1"/>
  <c r="M356" i="1"/>
  <c r="AC355" i="1"/>
  <c r="M355" i="1"/>
  <c r="AC354" i="1"/>
  <c r="M354" i="1"/>
  <c r="AC353" i="1"/>
  <c r="M353" i="1"/>
  <c r="W357" i="1"/>
  <c r="K356" i="1"/>
  <c r="S354" i="1"/>
  <c r="AF358" i="1"/>
  <c r="P358" i="1"/>
  <c r="AF357" i="1"/>
  <c r="P357" i="1"/>
  <c r="AF356" i="1"/>
  <c r="P356" i="1"/>
  <c r="AF355" i="1"/>
  <c r="P355" i="1"/>
  <c r="AF354" i="1"/>
  <c r="P354" i="1"/>
  <c r="AF353" i="1"/>
  <c r="P353" i="1"/>
  <c r="S358" i="1"/>
  <c r="AI356" i="1"/>
  <c r="W355" i="1"/>
  <c r="AI353" i="1"/>
  <c r="AA358" i="1"/>
  <c r="AE357" i="1"/>
  <c r="AE354" i="1"/>
  <c r="Z358" i="1"/>
  <c r="J358" i="1"/>
  <c r="Z357" i="1"/>
  <c r="J357" i="1"/>
  <c r="Z356" i="1"/>
  <c r="J356" i="1"/>
  <c r="Z355" i="1"/>
  <c r="J355" i="1"/>
  <c r="Z354" i="1"/>
  <c r="J354" i="1"/>
  <c r="Z353" i="1"/>
  <c r="J353" i="1"/>
  <c r="S355" i="1"/>
  <c r="AA353" i="1"/>
  <c r="Y358" i="1"/>
  <c r="I358" i="1"/>
  <c r="Y357" i="1"/>
  <c r="I357" i="1"/>
  <c r="Y356" i="1"/>
  <c r="I356" i="1"/>
  <c r="Y355" i="1"/>
  <c r="I355" i="1"/>
  <c r="Y354" i="1"/>
  <c r="I354" i="1"/>
  <c r="Y353" i="1"/>
  <c r="I353" i="1"/>
  <c r="G357" i="1"/>
  <c r="AA355" i="1"/>
  <c r="K354" i="1"/>
  <c r="AB358" i="1"/>
  <c r="L358" i="1"/>
  <c r="AB357" i="1"/>
  <c r="L357" i="1"/>
  <c r="AB356" i="1"/>
  <c r="L356" i="1"/>
  <c r="AB355" i="1"/>
  <c r="L355" i="1"/>
  <c r="AB354" i="1"/>
  <c r="L354" i="1"/>
  <c r="AB353" i="1"/>
  <c r="L353" i="1"/>
  <c r="AI357" i="1"/>
  <c r="W356" i="1"/>
  <c r="K355" i="1"/>
  <c r="S353" i="1"/>
  <c r="W358" i="1"/>
  <c r="O357" i="1"/>
  <c r="AE353" i="1"/>
  <c r="V358" i="1"/>
  <c r="F358" i="1"/>
  <c r="V357" i="1"/>
  <c r="F357" i="1"/>
  <c r="V356" i="1"/>
  <c r="F356" i="1"/>
  <c r="V355" i="1"/>
  <c r="F355" i="1"/>
  <c r="V354" i="1"/>
  <c r="F354" i="1"/>
  <c r="V353" i="1"/>
  <c r="F353" i="1"/>
  <c r="G355" i="1"/>
  <c r="O353" i="1"/>
  <c r="U358" i="1"/>
  <c r="E358" i="1"/>
  <c r="U357" i="1"/>
  <c r="E357" i="1"/>
  <c r="U356" i="1"/>
  <c r="E356" i="1"/>
  <c r="U355" i="1"/>
  <c r="E355" i="1"/>
  <c r="U354" i="1"/>
  <c r="E354" i="1"/>
  <c r="U353" i="1"/>
  <c r="E353" i="1"/>
  <c r="AE356" i="1"/>
  <c r="O355" i="1"/>
  <c r="W353" i="1"/>
  <c r="X358" i="1"/>
  <c r="H358" i="1"/>
  <c r="X357" i="1"/>
  <c r="H357" i="1"/>
  <c r="X356" i="1"/>
  <c r="H356" i="1"/>
  <c r="X355" i="1"/>
  <c r="H355" i="1"/>
  <c r="X354" i="1"/>
  <c r="H354" i="1"/>
  <c r="X353" i="1"/>
  <c r="H353" i="1"/>
  <c r="AA357" i="1"/>
  <c r="O356" i="1"/>
  <c r="AA354" i="1"/>
  <c r="G353" i="1"/>
  <c r="O358" i="1"/>
  <c r="AA356" i="1"/>
  <c r="AH358" i="1"/>
  <c r="R358" i="1"/>
  <c r="AH357" i="1"/>
  <c r="R357" i="1"/>
  <c r="AH356" i="1"/>
  <c r="R356" i="1"/>
  <c r="AH355" i="1"/>
  <c r="R355" i="1"/>
  <c r="AH354" i="1"/>
  <c r="R354" i="1"/>
  <c r="AH353" i="1"/>
  <c r="R353" i="1"/>
  <c r="K357" i="1"/>
  <c r="W354" i="1"/>
  <c r="AG358" i="1"/>
  <c r="Q358" i="1"/>
  <c r="AG357" i="1"/>
  <c r="Q357" i="1"/>
  <c r="AG356" i="1"/>
  <c r="Q356" i="1"/>
  <c r="AG355" i="1"/>
  <c r="Q355" i="1"/>
  <c r="AG354" i="1"/>
  <c r="Q354" i="1"/>
  <c r="AG353" i="1"/>
  <c r="Q353" i="1"/>
  <c r="K358" i="1"/>
  <c r="S356" i="1"/>
  <c r="AI354" i="1"/>
  <c r="K353" i="1"/>
</calcChain>
</file>

<file path=xl/sharedStrings.xml><?xml version="1.0" encoding="utf-8"?>
<sst xmlns="http://schemas.openxmlformats.org/spreadsheetml/2006/main" count="712" uniqueCount="644">
  <si>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</si>
  <si>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</si>
  <si>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</si>
  <si>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</si>
  <si>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</si>
  <si>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</si>
  <si>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</si>
  <si>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</si>
  <si>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</si>
  <si>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</si>
  <si>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</si>
  <si>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</si>
  <si>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</si>
  <si>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</si>
  <si>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</si>
  <si>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</si>
  <si>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</si>
  <si>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</si>
  <si>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</si>
  <si>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</si>
  <si>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</si>
  <si>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</si>
  <si>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</si>
  <si>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</si>
  <si>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</si>
  <si>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</si>
  <si>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</si>
  <si>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</si>
  <si>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</si>
  <si>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</si>
  <si>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</si>
  <si>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</si>
  <si>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</si>
  <si>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</si>
  <si>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</si>
  <si>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</si>
  <si>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</si>
  <si>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</si>
  <si>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</si>
  <si>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</si>
  <si>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</si>
  <si>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</si>
  <si>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</si>
  <si>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</si>
  <si>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</si>
  <si>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</si>
  <si>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</si>
  <si>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</si>
  <si>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</si>
  <si>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</si>
  <si>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</si>
  <si>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</si>
  <si>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</si>
  <si>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</si>
  <si>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</si>
  <si>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</si>
  <si>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</si>
  <si>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</si>
  <si>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</si>
  <si>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</si>
  <si>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</si>
  <si>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</si>
  <si>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</si>
  <si>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</si>
  <si>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</si>
  <si>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</si>
  <si>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</si>
  <si>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</si>
  <si>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</si>
  <si>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</si>
  <si>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</si>
  <si>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</si>
  <si>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</si>
  <si>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</si>
  <si>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</si>
  <si>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</si>
  <si>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</si>
  <si>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</si>
  <si>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</si>
  <si>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</si>
  <si>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</si>
  <si>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</si>
  <si>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</si>
  <si>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</si>
  <si>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</si>
  <si>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</si>
  <si>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</si>
  <si>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</si>
  <si>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</si>
  <si>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</si>
  <si>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</si>
  <si>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</si>
  <si>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</si>
  <si>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</si>
  <si>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</si>
  <si>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</si>
  <si>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</si>
  <si>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</si>
  <si>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</si>
  <si>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</si>
  <si>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</si>
  <si>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</si>
  <si>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</si>
  <si>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</si>
  <si>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</si>
  <si>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</si>
  <si>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</si>
  <si>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</si>
  <si>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</si>
  <si>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</si>
  <si>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</si>
  <si>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</si>
  <si>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</si>
  <si>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</si>
  <si>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</si>
  <si>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</si>
  <si>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</si>
  <si>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</si>
  <si>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</si>
  <si>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</si>
  <si>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</si>
  <si>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</si>
  <si>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</si>
  <si>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</si>
  <si>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</si>
  <si>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</si>
  <si>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</si>
  <si>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</si>
  <si>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</si>
  <si>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</si>
  <si>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</si>
  <si>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</si>
  <si>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</si>
  <si>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</si>
  <si>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</si>
  <si>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</si>
  <si>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</si>
  <si>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</si>
  <si>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</si>
  <si>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</si>
  <si>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</si>
  <si>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</si>
  <si>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</si>
  <si>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</si>
  <si>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</si>
  <si>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</si>
  <si>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</si>
  <si>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</si>
  <si>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</si>
  <si>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</si>
  <si>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</si>
  <si>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</si>
  <si>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</si>
  <si>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</si>
  <si>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</si>
  <si>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</si>
  <si>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</si>
  <si>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</si>
  <si>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</si>
  <si>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</si>
  <si>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</si>
  <si>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</si>
  <si>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</si>
  <si>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</si>
  <si>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</si>
  <si>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</si>
  <si>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</si>
  <si>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</si>
  <si>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</si>
  <si>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</si>
  <si>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</si>
  <si>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</si>
  <si>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</si>
  <si>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</si>
  <si>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</si>
  <si>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</si>
  <si>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</si>
  <si>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</si>
  <si>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</si>
  <si>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</si>
  <si>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</si>
  <si>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</si>
  <si>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</si>
  <si>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</si>
  <si>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</si>
  <si>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</si>
  <si>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</si>
  <si>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</si>
  <si>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</si>
  <si>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</si>
  <si>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</si>
  <si>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</si>
  <si>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</si>
  <si>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</si>
  <si>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</si>
  <si>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</si>
  <si>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</si>
  <si>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</si>
  <si>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</si>
  <si>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</si>
  <si>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</si>
  <si>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</si>
  <si>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</si>
  <si>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</si>
  <si>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</si>
  <si>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</si>
  <si>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</si>
  <si>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</si>
  <si>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</si>
  <si>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</si>
  <si>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</si>
  <si>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</si>
  <si>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</si>
  <si>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</si>
  <si>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</si>
  <si>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</si>
  <si>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</si>
  <si>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</si>
  <si>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</si>
  <si>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</si>
  <si>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</si>
  <si>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</si>
  <si>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</si>
  <si>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</si>
  <si>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</si>
  <si>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</si>
  <si>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</si>
  <si>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</si>
  <si>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</si>
  <si>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</si>
  <si>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</si>
  <si>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</si>
  <si>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</si>
  <si>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</si>
  <si>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</si>
  <si>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</si>
  <si>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</si>
  <si>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</si>
  <si>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</si>
  <si>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</si>
  <si>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</si>
  <si>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</si>
  <si>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</si>
  <si>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</si>
  <si>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</si>
  <si>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</si>
  <si>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</si>
  <si>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</si>
  <si>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</si>
  <si>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</si>
  <si>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</si>
  <si>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</si>
  <si>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</si>
  <si>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</si>
  <si>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</si>
  <si>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</si>
  <si>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</si>
  <si>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</si>
  <si>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</si>
  <si>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</si>
  <si>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</si>
  <si>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</si>
  <si>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</si>
  <si>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</si>
  <si>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</si>
  <si>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</si>
  <si>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</si>
  <si>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</si>
  <si>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</si>
  <si>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</si>
  <si>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</si>
  <si>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</si>
  <si>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</si>
  <si>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</si>
  <si>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</si>
  <si>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</si>
  <si>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</si>
  <si>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</si>
  <si>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</si>
  <si>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</si>
  <si>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</si>
  <si>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</si>
  <si>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</si>
  <si>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</si>
  <si>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</si>
  <si>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</si>
  <si>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</si>
  <si>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</si>
  <si>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</si>
  <si>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</si>
  <si>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</si>
  <si>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</si>
  <si>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</si>
  <si>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</si>
  <si>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</si>
  <si>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</si>
  <si>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</si>
  <si>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</si>
  <si>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</si>
  <si>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</si>
  <si>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</si>
  <si>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</si>
  <si>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</si>
  <si>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</si>
  <si>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</si>
  <si>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</si>
  <si>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</si>
  <si>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</si>
  <si>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</si>
  <si>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</si>
  <si>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</si>
  <si>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</si>
  <si>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</si>
  <si>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</si>
  <si>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</si>
  <si>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</si>
  <si>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</si>
  <si>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</si>
  <si>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</si>
  <si>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</si>
  <si>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</si>
  <si>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</si>
  <si>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</si>
  <si>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</si>
  <si>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</si>
  <si>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</si>
  <si>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</si>
  <si>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</si>
  <si>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</si>
  <si>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</si>
  <si>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</si>
  <si>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</si>
  <si>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</si>
  <si>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</si>
  <si>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</si>
  <si>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</si>
  <si>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</si>
  <si>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</si>
  <si>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</si>
  <si>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</si>
  <si>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</si>
  <si>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</si>
  <si>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</si>
  <si>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</si>
  <si>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</si>
  <si>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</si>
  <si>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</si>
  <si>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</si>
  <si>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</si>
  <si>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</si>
  <si>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</si>
  <si>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</si>
  <si>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</si>
  <si>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</si>
  <si>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</si>
  <si>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</si>
  <si>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</si>
  <si>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</si>
  <si>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</si>
  <si>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</si>
  <si>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</si>
  <si>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</si>
  <si>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</si>
  <si>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</si>
  <si>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</si>
  <si>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</si>
  <si>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</si>
  <si>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</si>
  <si>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</si>
  <si>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</si>
  <si>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</si>
  <si>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</si>
  <si>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</si>
  <si>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</si>
  <si>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</si>
  <si>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</si>
  <si>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</si>
  <si>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</si>
  <si>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</si>
  <si>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</si>
  <si>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</si>
  <si>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</si>
  <si>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</si>
  <si>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</si>
  <si>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</si>
  <si>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</si>
  <si>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</si>
  <si>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</si>
  <si>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</si>
  <si>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</si>
  <si>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</si>
  <si>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</si>
  <si>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</si>
  <si>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</si>
  <si>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</si>
  <si>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</si>
  <si>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</si>
  <si>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</si>
  <si>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</si>
  <si>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</si>
  <si>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</si>
  <si>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</si>
  <si>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</si>
  <si>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</si>
  <si>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</si>
  <si>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</si>
  <si>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</si>
  <si>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</si>
  <si>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</si>
  <si>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</si>
  <si>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</si>
  <si>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</si>
  <si>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</si>
  <si>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</si>
  <si>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</si>
  <si>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</si>
  <si>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</si>
  <si>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</si>
  <si>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</si>
  <si>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</si>
  <si>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</si>
  <si>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</si>
  <si>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</si>
  <si>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</si>
  <si>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</si>
  <si>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</si>
  <si>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</si>
  <si>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</si>
  <si>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</si>
  <si>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</si>
  <si>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</si>
  <si>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</si>
  <si>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</si>
  <si>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</si>
  <si>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</si>
  <si>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</si>
  <si>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</si>
  <si>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</si>
  <si>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</si>
  <si>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</si>
  <si>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</si>
  <si>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</si>
  <si>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</si>
  <si>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</si>
  <si>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</si>
  <si>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</si>
  <si>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</si>
  <si>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</si>
  <si>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</si>
  <si>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</si>
  <si>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</si>
  <si>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</si>
  <si>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</si>
  <si>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</si>
  <si>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</si>
  <si>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</si>
  <si>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</si>
  <si>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</si>
  <si>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</si>
  <si>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</si>
  <si>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</si>
  <si>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</si>
  <si>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</si>
  <si>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</si>
  <si>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</si>
  <si>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</si>
  <si>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</si>
  <si>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</si>
  <si>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</si>
  <si>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</si>
  <si>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</si>
  <si>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</si>
  <si>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</si>
  <si>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</si>
  <si>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</si>
  <si>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</si>
  <si>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</si>
  <si>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</si>
  <si>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</si>
  <si>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</si>
  <si>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</si>
  <si>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</si>
  <si>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</si>
  <si>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</si>
  <si>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</si>
  <si>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</si>
  <si>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</si>
  <si>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</si>
  <si>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</si>
  <si>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</si>
  <si>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</si>
  <si>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</si>
  <si>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</si>
  <si>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</si>
  <si>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</si>
  <si>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</si>
  <si>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</si>
  <si>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</si>
  <si>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</si>
  <si>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</si>
  <si>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</si>
  <si>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</si>
  <si>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</si>
  <si>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</si>
  <si>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</si>
  <si>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</si>
  <si>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</si>
  <si>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</si>
  <si>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</si>
  <si>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</si>
  <si>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</si>
  <si>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</si>
  <si>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</si>
  <si>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</si>
  <si>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</si>
  <si>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</si>
  <si>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</si>
  <si>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</si>
  <si>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</si>
  <si>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</si>
  <si>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</si>
  <si>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</si>
  <si>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</si>
  <si>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</si>
  <si>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</si>
  <si>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</si>
  <si>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</si>
  <si>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</si>
  <si>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</si>
  <si>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</si>
  <si>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</si>
  <si>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</si>
  <si>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</si>
  <si>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</si>
  <si>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</si>
  <si>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</si>
  <si>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</si>
  <si>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</si>
  <si>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</si>
  <si>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</si>
  <si>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</si>
  <si>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</si>
  <si>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</si>
  <si>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</si>
  <si>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</si>
  <si>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</si>
  <si>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</si>
  <si>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</si>
  <si>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</si>
  <si>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</si>
  <si>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</si>
  <si>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</si>
  <si>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</si>
  <si>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</si>
  <si>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</si>
  <si>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</si>
  <si>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</si>
  <si>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</si>
  <si>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</si>
  <si>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</si>
  <si>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</si>
  <si>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</si>
  <si>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</si>
  <si>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</si>
  <si>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</si>
  <si>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</si>
  <si>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</si>
  <si>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</si>
  <si>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</si>
  <si>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</si>
  <si>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</si>
  <si>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</si>
  <si>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</si>
  <si>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</si>
  <si>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</si>
  <si>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</si>
  <si>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</si>
  <si>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</si>
  <si>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</si>
  <si>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</si>
  <si>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</si>
  <si>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</si>
  <si>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</si>
  <si>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</si>
  <si>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</si>
  <si>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</si>
  <si>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</si>
  <si>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</si>
  <si>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</si>
  <si>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</si>
  <si>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</si>
  <si>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</si>
  <si>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</si>
  <si>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</si>
  <si>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</si>
  <si>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</si>
  <si>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</si>
  <si>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</si>
  <si>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</si>
  <si>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</si>
  <si>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</si>
  <si>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</si>
  <si>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</si>
  <si>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</si>
  <si>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</si>
  <si>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</si>
  <si>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</si>
  <si>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</si>
  <si>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</si>
  <si>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</si>
  <si>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</si>
  <si>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</si>
  <si>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</si>
  <si>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</si>
  <si>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</si>
  <si>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</si>
  <si>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</si>
  <si>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</si>
  <si>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</si>
  <si>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</si>
  <si>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</si>
  <si>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</si>
  <si>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</si>
  <si>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</si>
  <si>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</si>
  <si>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</si>
  <si>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</si>
  <si>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</si>
  <si>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</si>
  <si>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</si>
  <si>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</si>
  <si>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</si>
  <si>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</si>
  <si>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</si>
  <si>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</si>
  <si>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</si>
  <si>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</si>
  <si>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</si>
  <si>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</si>
  <si>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</si>
  <si>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</si>
  <si>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</si>
  <si>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אינפינטי השתלמות ira בניהול אישי</t>
  </si>
  <si>
    <t>אינפינטי גמל ira בניהול אישי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</si>
</sst>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6157895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04"/>
      <sheetName val="גיליון206"/>
      <sheetName val="גיליון208"/>
      <sheetName val="גיליון210"/>
      <sheetName val="גיליון212"/>
      <sheetName val="גיליון214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8"/>
  <sheetViews>
    <sheetView rightToLeft="1" tabSelected="1" topLeftCell="A334" workbookViewId="0">
      <selection activeCell="I12" sqref="I12"/>
    </sheetView>
  </sheetViews>
  <sheetFormatPr defaultRowHeight="14.25" x14ac:dyDescent="0.2"/>
  <sheetData>
    <row r="1" spans="1:36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756</v>
      </c>
      <c r="AH1">
        <v>757</v>
      </c>
      <c r="AI1">
        <v>442</v>
      </c>
      <c r="AJ1">
        <v>443</v>
      </c>
    </row>
    <row r="2" spans="1:36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2114</v>
      </c>
      <c r="AH2">
        <v>2113</v>
      </c>
      <c r="AI2">
        <v>14331</v>
      </c>
      <c r="AJ2">
        <v>14332</v>
      </c>
    </row>
    <row r="3" spans="1:36" ht="15.75" x14ac:dyDescent="0.25">
      <c r="A3" s="3">
        <v>45047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 t="s">
        <v>642</v>
      </c>
      <c r="AH3" s="10" t="s">
        <v>643</v>
      </c>
      <c r="AI3" s="10"/>
      <c r="AJ3" s="10"/>
    </row>
    <row r="4" spans="1:36" ht="15.75" x14ac:dyDescent="0.25">
      <c r="A4" s="4"/>
      <c r="B4" s="5"/>
      <c r="C4" s="5"/>
      <c r="D4" s="6" t="s">
        <v>0</v>
      </c>
    </row>
    <row r="5" spans="1:36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2621.6619999999998</v>
      </c>
      <c r="F5">
        <v>4404.5780000000004</v>
      </c>
      <c r="G5">
        <v>1758.61</v>
      </c>
      <c r="H5">
        <v>1366.0650000000001</v>
      </c>
      <c r="I5">
        <v>332.89800000000002</v>
      </c>
      <c r="J5">
        <v>511.34500000000003</v>
      </c>
      <c r="K5">
        <v>529.83799999999997</v>
      </c>
      <c r="L5">
        <v>3764.364</v>
      </c>
      <c r="M5">
        <v>6309.4440000000004</v>
      </c>
      <c r="N5">
        <v>1491.0519999999999</v>
      </c>
      <c r="O5">
        <v>600.947</v>
      </c>
      <c r="P5">
        <v>1681.7070000000001</v>
      </c>
      <c r="Q5">
        <v>270.65800000000002</v>
      </c>
      <c r="R5">
        <v>111.762</v>
      </c>
      <c r="S5">
        <v>2079.1559999999999</v>
      </c>
      <c r="T5">
        <v>965.13599999999997</v>
      </c>
      <c r="U5">
        <v>2149.8150000000001</v>
      </c>
      <c r="V5">
        <v>1587.4359999999999</v>
      </c>
      <c r="W5">
        <v>2586.3249999999998</v>
      </c>
      <c r="X5">
        <v>354.76499999999999</v>
      </c>
      <c r="Y5">
        <v>15257.916999999999</v>
      </c>
      <c r="Z5">
        <v>1459.2429999999999</v>
      </c>
      <c r="AA5">
        <v>495.959</v>
      </c>
      <c r="AB5">
        <v>3943.748</v>
      </c>
      <c r="AC5">
        <v>536.48400000000004</v>
      </c>
      <c r="AD5">
        <v>117.389</v>
      </c>
      <c r="AE5">
        <v>4013.6019999999999</v>
      </c>
      <c r="AF5">
        <v>1656.646</v>
      </c>
      <c r="AG5">
        <v>0</v>
      </c>
      <c r="AH5">
        <v>0</v>
      </c>
      <c r="AI5">
        <v>0</v>
      </c>
      <c r="AJ5">
        <v>0</v>
      </c>
    </row>
    <row r="6" spans="1:36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114.479</v>
      </c>
      <c r="F6">
        <v>949.178</v>
      </c>
      <c r="G6">
        <v>97.718999999999994</v>
      </c>
      <c r="H6">
        <v>424.09500000000003</v>
      </c>
      <c r="I6">
        <v>12.019</v>
      </c>
      <c r="J6">
        <v>210.126</v>
      </c>
      <c r="K6">
        <v>27.396999999999998</v>
      </c>
      <c r="L6">
        <v>1350.35</v>
      </c>
      <c r="M6">
        <v>1641.5070000000001</v>
      </c>
      <c r="N6">
        <v>123.047</v>
      </c>
      <c r="O6">
        <v>8.0109999999999992</v>
      </c>
      <c r="P6">
        <v>244.673</v>
      </c>
      <c r="Q6">
        <v>16.844000000000001</v>
      </c>
      <c r="R6">
        <v>0.77300000000000002</v>
      </c>
      <c r="S6">
        <v>63.85</v>
      </c>
      <c r="T6">
        <v>371.88600000000002</v>
      </c>
      <c r="U6">
        <v>93.438000000000002</v>
      </c>
      <c r="V6">
        <v>137.35900000000001</v>
      </c>
      <c r="W6">
        <v>0</v>
      </c>
      <c r="X6">
        <v>35.024000000000001</v>
      </c>
      <c r="Y6">
        <v>3069.634</v>
      </c>
      <c r="Z6">
        <v>425.26400000000001</v>
      </c>
      <c r="AA6">
        <v>46.777999999999999</v>
      </c>
      <c r="AB6">
        <v>2182.3270000000002</v>
      </c>
      <c r="AC6">
        <v>5.9359999999999999</v>
      </c>
      <c r="AD6">
        <v>28.683</v>
      </c>
      <c r="AE6">
        <v>390.81700000000001</v>
      </c>
      <c r="AF6">
        <v>2216.2089999999998</v>
      </c>
      <c r="AG6">
        <v>0</v>
      </c>
      <c r="AH6">
        <v>0</v>
      </c>
      <c r="AI6">
        <v>0</v>
      </c>
      <c r="AJ6">
        <v>0</v>
      </c>
    </row>
    <row r="7" spans="1:36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</row>
    <row r="10" spans="1:36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640.16200000000003</v>
      </c>
      <c r="N11">
        <v>0</v>
      </c>
      <c r="O11">
        <v>0</v>
      </c>
      <c r="P11">
        <v>0</v>
      </c>
      <c r="Q11">
        <v>0</v>
      </c>
      <c r="R11">
        <v>0</v>
      </c>
      <c r="S11">
        <v>8.7959999999999994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800.50300000000004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</row>
    <row r="12" spans="1:36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21043.327000000001</v>
      </c>
      <c r="F14">
        <v>0</v>
      </c>
      <c r="G14">
        <v>0</v>
      </c>
      <c r="H14">
        <v>6774.1450000000004</v>
      </c>
      <c r="I14">
        <v>10847.262000000001</v>
      </c>
      <c r="J14">
        <v>4795.4849999999997</v>
      </c>
      <c r="K14">
        <v>1833.241</v>
      </c>
      <c r="L14">
        <v>28430.287</v>
      </c>
      <c r="M14">
        <v>0</v>
      </c>
      <c r="N14">
        <v>0</v>
      </c>
      <c r="O14">
        <v>15807.444</v>
      </c>
      <c r="P14">
        <v>4917.7849999999999</v>
      </c>
      <c r="Q14">
        <v>1454.2719999999999</v>
      </c>
      <c r="R14">
        <v>403.87</v>
      </c>
      <c r="S14">
        <v>5160.58</v>
      </c>
      <c r="T14">
        <v>4647.866</v>
      </c>
      <c r="U14">
        <v>7315.0320000000002</v>
      </c>
      <c r="V14">
        <v>0</v>
      </c>
      <c r="W14">
        <v>0</v>
      </c>
      <c r="X14">
        <v>0</v>
      </c>
      <c r="Y14">
        <v>56641.752</v>
      </c>
      <c r="Z14">
        <v>0</v>
      </c>
      <c r="AA14">
        <v>1468.5809999999999</v>
      </c>
      <c r="AB14">
        <v>0</v>
      </c>
      <c r="AC14">
        <v>3355.8220000000001</v>
      </c>
      <c r="AD14">
        <v>0</v>
      </c>
      <c r="AE14">
        <v>34838.305999999997</v>
      </c>
      <c r="AF14">
        <v>16359.9</v>
      </c>
      <c r="AG14">
        <v>0</v>
      </c>
      <c r="AH14">
        <v>0</v>
      </c>
      <c r="AI14">
        <v>0</v>
      </c>
      <c r="AJ14">
        <v>0</v>
      </c>
    </row>
    <row r="15" spans="1:36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28957.076000000001</v>
      </c>
      <c r="F16">
        <v>0</v>
      </c>
      <c r="G16">
        <v>0</v>
      </c>
      <c r="H16">
        <v>5292.5519999999997</v>
      </c>
      <c r="I16">
        <v>10144.439</v>
      </c>
      <c r="J16">
        <v>3393.7779999999998</v>
      </c>
      <c r="K16">
        <v>1690.221</v>
      </c>
      <c r="L16">
        <v>33585.336000000003</v>
      </c>
      <c r="M16">
        <v>0</v>
      </c>
      <c r="N16">
        <v>0</v>
      </c>
      <c r="O16">
        <v>17239.678</v>
      </c>
      <c r="P16">
        <v>6840.5839999999998</v>
      </c>
      <c r="Q16">
        <v>1996.6089999999999</v>
      </c>
      <c r="R16">
        <v>387.79500000000002</v>
      </c>
      <c r="S16">
        <v>4098.4620000000004</v>
      </c>
      <c r="T16">
        <v>5509.3239999999996</v>
      </c>
      <c r="U16">
        <v>6379.2420000000002</v>
      </c>
      <c r="V16">
        <v>0</v>
      </c>
      <c r="W16">
        <v>0</v>
      </c>
      <c r="X16">
        <v>0</v>
      </c>
      <c r="Y16">
        <v>59437.608999999997</v>
      </c>
      <c r="Z16">
        <v>0</v>
      </c>
      <c r="AA16">
        <v>811.77300000000002</v>
      </c>
      <c r="AB16">
        <v>0</v>
      </c>
      <c r="AC16">
        <v>3038.6610000000001</v>
      </c>
      <c r="AD16">
        <v>0</v>
      </c>
      <c r="AE16">
        <v>30206.499</v>
      </c>
      <c r="AF16">
        <v>11196.714</v>
      </c>
      <c r="AG16">
        <v>0</v>
      </c>
      <c r="AH16">
        <v>0</v>
      </c>
      <c r="AI16">
        <v>0</v>
      </c>
      <c r="AJ16">
        <v>0</v>
      </c>
    </row>
    <row r="17" spans="1:36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1544.32</v>
      </c>
      <c r="G18">
        <v>0</v>
      </c>
      <c r="H18">
        <v>3758.6759999999999</v>
      </c>
      <c r="I18">
        <v>0</v>
      </c>
      <c r="J18">
        <v>432.49900000000002</v>
      </c>
      <c r="K18">
        <v>0</v>
      </c>
      <c r="L18">
        <v>961.9</v>
      </c>
      <c r="M18">
        <v>7964.0410000000002</v>
      </c>
      <c r="N18">
        <v>0</v>
      </c>
      <c r="O18">
        <v>0</v>
      </c>
      <c r="P18">
        <v>631.53899999999999</v>
      </c>
      <c r="Q18">
        <v>278.21499999999997</v>
      </c>
      <c r="R18">
        <v>0</v>
      </c>
      <c r="S18">
        <v>2211.828</v>
      </c>
      <c r="T18">
        <v>1522.37</v>
      </c>
      <c r="U18">
        <v>0</v>
      </c>
      <c r="V18">
        <v>2039.1679999999999</v>
      </c>
      <c r="W18">
        <v>965.2</v>
      </c>
      <c r="X18">
        <v>0</v>
      </c>
      <c r="Y18">
        <v>16045.192999999999</v>
      </c>
      <c r="Z18">
        <v>2204.1640000000002</v>
      </c>
      <c r="AA18">
        <v>408.40300000000002</v>
      </c>
      <c r="AB18">
        <v>7573.643</v>
      </c>
      <c r="AC18">
        <v>0</v>
      </c>
      <c r="AD18">
        <v>79.995999999999995</v>
      </c>
      <c r="AE18">
        <v>3847.6</v>
      </c>
      <c r="AF18">
        <v>1493.0219999999999</v>
      </c>
      <c r="AG18">
        <v>0</v>
      </c>
      <c r="AH18">
        <v>0</v>
      </c>
      <c r="AI18">
        <v>0</v>
      </c>
      <c r="AJ18">
        <v>0</v>
      </c>
    </row>
    <row r="19" spans="1:36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</row>
    <row r="20" spans="1:36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5079.3909999999996</v>
      </c>
      <c r="F21">
        <v>0</v>
      </c>
      <c r="G21">
        <v>0</v>
      </c>
      <c r="H21">
        <v>0</v>
      </c>
      <c r="I21">
        <v>799.20500000000004</v>
      </c>
      <c r="J21">
        <v>0</v>
      </c>
      <c r="K21">
        <v>0</v>
      </c>
      <c r="L21">
        <v>3729.623</v>
      </c>
      <c r="M21">
        <v>0</v>
      </c>
      <c r="N21">
        <v>0</v>
      </c>
      <c r="O21">
        <v>532.803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14839.397999999999</v>
      </c>
      <c r="F60">
        <v>0</v>
      </c>
      <c r="G60">
        <v>0</v>
      </c>
      <c r="H60">
        <v>3074.0889999999999</v>
      </c>
      <c r="I60">
        <v>0</v>
      </c>
      <c r="J60">
        <v>2559.2440000000001</v>
      </c>
      <c r="K60">
        <v>845.79200000000003</v>
      </c>
      <c r="L60">
        <v>17045.650000000001</v>
      </c>
      <c r="M60">
        <v>0</v>
      </c>
      <c r="N60">
        <v>0</v>
      </c>
      <c r="O60">
        <v>0</v>
      </c>
      <c r="P60">
        <v>1183.1079999999999</v>
      </c>
      <c r="Q60">
        <v>672.87800000000004</v>
      </c>
      <c r="R60">
        <v>324.45400000000001</v>
      </c>
      <c r="S60">
        <v>3358.4340000000002</v>
      </c>
      <c r="T60">
        <v>3100.21</v>
      </c>
      <c r="U60">
        <v>2188.2849999999999</v>
      </c>
      <c r="V60">
        <v>0</v>
      </c>
      <c r="W60">
        <v>0</v>
      </c>
      <c r="X60">
        <v>0</v>
      </c>
      <c r="Y60">
        <v>18766.774000000001</v>
      </c>
      <c r="Z60">
        <v>0</v>
      </c>
      <c r="AA60">
        <v>638.26</v>
      </c>
      <c r="AB60">
        <v>0</v>
      </c>
      <c r="AC60">
        <v>1138.384</v>
      </c>
      <c r="AD60">
        <v>0</v>
      </c>
      <c r="AE60">
        <v>12471.07</v>
      </c>
      <c r="AF60">
        <v>8824.7019999999993</v>
      </c>
      <c r="AG60">
        <v>0</v>
      </c>
      <c r="AH60">
        <v>0</v>
      </c>
      <c r="AI60">
        <v>0</v>
      </c>
      <c r="AJ60">
        <v>0</v>
      </c>
    </row>
    <row r="61" spans="1:36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37.845999999999997</v>
      </c>
      <c r="V61">
        <v>0</v>
      </c>
      <c r="W61">
        <v>0</v>
      </c>
      <c r="X61">
        <v>0</v>
      </c>
      <c r="Y61">
        <v>352.488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145.684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3547.05</v>
      </c>
      <c r="F62">
        <v>0</v>
      </c>
      <c r="G62">
        <v>0</v>
      </c>
      <c r="H62">
        <v>782.62</v>
      </c>
      <c r="I62">
        <v>0</v>
      </c>
      <c r="J62">
        <v>835.98</v>
      </c>
      <c r="K62">
        <v>221.40199999999999</v>
      </c>
      <c r="L62">
        <v>3870.877</v>
      </c>
      <c r="M62">
        <v>0</v>
      </c>
      <c r="N62">
        <v>0</v>
      </c>
      <c r="O62">
        <v>0</v>
      </c>
      <c r="P62">
        <v>391.60500000000002</v>
      </c>
      <c r="Q62">
        <v>289.00900000000001</v>
      </c>
      <c r="R62">
        <v>122.54300000000001</v>
      </c>
      <c r="S62">
        <v>1188.2629999999999</v>
      </c>
      <c r="T62">
        <v>1157.663</v>
      </c>
      <c r="U62">
        <v>760.66600000000005</v>
      </c>
      <c r="V62">
        <v>0</v>
      </c>
      <c r="W62">
        <v>0</v>
      </c>
      <c r="X62">
        <v>0</v>
      </c>
      <c r="Y62">
        <v>4837.49</v>
      </c>
      <c r="Z62">
        <v>0</v>
      </c>
      <c r="AA62">
        <v>220.36</v>
      </c>
      <c r="AB62">
        <v>0</v>
      </c>
      <c r="AC62">
        <v>400.745</v>
      </c>
      <c r="AD62">
        <v>0</v>
      </c>
      <c r="AE62">
        <v>3363.94</v>
      </c>
      <c r="AF62">
        <v>2125.5039999999999</v>
      </c>
      <c r="AG62">
        <v>0</v>
      </c>
      <c r="AH62">
        <v>0</v>
      </c>
      <c r="AI62">
        <v>0</v>
      </c>
      <c r="AJ62">
        <v>0</v>
      </c>
    </row>
    <row r="63" spans="1:36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8014.2960000000003</v>
      </c>
      <c r="F64">
        <v>0</v>
      </c>
      <c r="G64">
        <v>0</v>
      </c>
      <c r="H64">
        <v>2731.6610000000001</v>
      </c>
      <c r="I64">
        <v>0</v>
      </c>
      <c r="J64">
        <v>1945.5150000000001</v>
      </c>
      <c r="K64">
        <v>1164.021</v>
      </c>
      <c r="L64">
        <v>10553.85</v>
      </c>
      <c r="M64">
        <v>0</v>
      </c>
      <c r="N64">
        <v>0</v>
      </c>
      <c r="O64">
        <v>0</v>
      </c>
      <c r="P64">
        <v>554.12099999999998</v>
      </c>
      <c r="Q64">
        <v>551.90599999999995</v>
      </c>
      <c r="R64">
        <v>269.92200000000003</v>
      </c>
      <c r="S64">
        <v>2948.422</v>
      </c>
      <c r="T64">
        <v>2157.5729999999999</v>
      </c>
      <c r="U64">
        <v>1618.3720000000001</v>
      </c>
      <c r="V64">
        <v>0</v>
      </c>
      <c r="W64">
        <v>0</v>
      </c>
      <c r="X64">
        <v>0</v>
      </c>
      <c r="Y64">
        <v>10292.799999999999</v>
      </c>
      <c r="Z64">
        <v>0</v>
      </c>
      <c r="AA64">
        <v>428.06900000000002</v>
      </c>
      <c r="AB64">
        <v>0</v>
      </c>
      <c r="AC64">
        <v>1042.2560000000001</v>
      </c>
      <c r="AD64">
        <v>0</v>
      </c>
      <c r="AE64">
        <v>3337.9070000000002</v>
      </c>
      <c r="AF64">
        <v>4040.3359999999998</v>
      </c>
      <c r="AG64">
        <v>0</v>
      </c>
      <c r="AH64">
        <v>0</v>
      </c>
      <c r="AI64">
        <v>0</v>
      </c>
      <c r="AJ64">
        <v>0</v>
      </c>
    </row>
    <row r="65" spans="1:36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710.40200000000004</v>
      </c>
      <c r="F65">
        <v>0</v>
      </c>
      <c r="G65">
        <v>0</v>
      </c>
      <c r="H65">
        <v>0</v>
      </c>
      <c r="I65">
        <v>0</v>
      </c>
      <c r="J65">
        <v>55.124000000000002</v>
      </c>
      <c r="K65">
        <v>6.4470000000000001</v>
      </c>
      <c r="L65">
        <v>1145.0319999999999</v>
      </c>
      <c r="M65">
        <v>0</v>
      </c>
      <c r="N65">
        <v>0</v>
      </c>
      <c r="O65">
        <v>0</v>
      </c>
      <c r="P65">
        <v>0</v>
      </c>
      <c r="Q65">
        <v>31.495999999999999</v>
      </c>
      <c r="R65">
        <v>23.908999999999999</v>
      </c>
      <c r="S65">
        <v>0</v>
      </c>
      <c r="T65">
        <v>25.788</v>
      </c>
      <c r="U65">
        <v>39.945999999999998</v>
      </c>
      <c r="V65">
        <v>0</v>
      </c>
      <c r="W65">
        <v>0</v>
      </c>
      <c r="X65">
        <v>0</v>
      </c>
      <c r="Y65">
        <v>346.31400000000002</v>
      </c>
      <c r="Z65">
        <v>0</v>
      </c>
      <c r="AA65">
        <v>8.8140000000000001</v>
      </c>
      <c r="AB65">
        <v>0</v>
      </c>
      <c r="AC65">
        <v>70.953000000000003</v>
      </c>
      <c r="AD65">
        <v>0</v>
      </c>
      <c r="AE65">
        <v>47.755000000000003</v>
      </c>
      <c r="AF65">
        <v>210.38</v>
      </c>
      <c r="AG65">
        <v>0</v>
      </c>
      <c r="AH65">
        <v>0</v>
      </c>
      <c r="AI65">
        <v>0</v>
      </c>
      <c r="AJ65">
        <v>0</v>
      </c>
    </row>
    <row r="66" spans="1:36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13080.001</v>
      </c>
      <c r="F66">
        <v>0</v>
      </c>
      <c r="G66">
        <v>0</v>
      </c>
      <c r="H66">
        <v>4188.3810000000003</v>
      </c>
      <c r="I66">
        <v>0</v>
      </c>
      <c r="J66">
        <v>2203.3119999999999</v>
      </c>
      <c r="K66">
        <v>1515.643</v>
      </c>
      <c r="L66">
        <v>17479.111000000001</v>
      </c>
      <c r="M66">
        <v>0</v>
      </c>
      <c r="N66">
        <v>0</v>
      </c>
      <c r="O66">
        <v>0</v>
      </c>
      <c r="P66">
        <v>1159.97</v>
      </c>
      <c r="Q66">
        <v>928.16</v>
      </c>
      <c r="R66">
        <v>317.649</v>
      </c>
      <c r="S66">
        <v>3091.4270000000001</v>
      </c>
      <c r="T66">
        <v>2568.4459999999999</v>
      </c>
      <c r="U66">
        <v>3146.45</v>
      </c>
      <c r="V66">
        <v>0</v>
      </c>
      <c r="W66">
        <v>0</v>
      </c>
      <c r="X66">
        <v>0</v>
      </c>
      <c r="Y66">
        <v>16603.79</v>
      </c>
      <c r="Z66">
        <v>0</v>
      </c>
      <c r="AA66">
        <v>729.23099999999999</v>
      </c>
      <c r="AB66">
        <v>0</v>
      </c>
      <c r="AC66">
        <v>2009.2539999999999</v>
      </c>
      <c r="AD66">
        <v>0</v>
      </c>
      <c r="AE66">
        <v>6312.067</v>
      </c>
      <c r="AF66">
        <v>8169.9269999999997</v>
      </c>
      <c r="AG66">
        <v>0</v>
      </c>
      <c r="AH66">
        <v>0</v>
      </c>
      <c r="AI66">
        <v>0</v>
      </c>
      <c r="AJ66">
        <v>0</v>
      </c>
    </row>
    <row r="67" spans="1:36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312.02999999999997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120.371</v>
      </c>
      <c r="F69">
        <v>0</v>
      </c>
      <c r="G69">
        <v>0</v>
      </c>
      <c r="H69">
        <v>0</v>
      </c>
      <c r="I69">
        <v>0</v>
      </c>
      <c r="J69">
        <v>12.428000000000001</v>
      </c>
      <c r="K69">
        <v>2.2789999999999999</v>
      </c>
      <c r="L69">
        <v>169.97399999999999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14.537000000000001</v>
      </c>
      <c r="U69">
        <v>14.151999999999999</v>
      </c>
      <c r="V69">
        <v>0</v>
      </c>
      <c r="W69">
        <v>0</v>
      </c>
      <c r="X69">
        <v>0</v>
      </c>
      <c r="Y69">
        <v>116.541</v>
      </c>
      <c r="Z69">
        <v>0</v>
      </c>
      <c r="AA69">
        <v>3.5179999999999998</v>
      </c>
      <c r="AB69">
        <v>0</v>
      </c>
      <c r="AC69">
        <v>11.475</v>
      </c>
      <c r="AD69">
        <v>0</v>
      </c>
      <c r="AE69">
        <v>0</v>
      </c>
      <c r="AF69">
        <v>80.209999999999994</v>
      </c>
      <c r="AG69">
        <v>0</v>
      </c>
      <c r="AH69">
        <v>0</v>
      </c>
      <c r="AI69">
        <v>0</v>
      </c>
      <c r="AJ69">
        <v>0</v>
      </c>
    </row>
    <row r="70" spans="1:36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4938.5420000000004</v>
      </c>
      <c r="F70">
        <v>0</v>
      </c>
      <c r="G70">
        <v>0</v>
      </c>
      <c r="H70">
        <v>1065.058</v>
      </c>
      <c r="I70">
        <v>0</v>
      </c>
      <c r="J70">
        <v>724.16700000000003</v>
      </c>
      <c r="K70">
        <v>280.17899999999997</v>
      </c>
      <c r="L70">
        <v>3628.9459999999999</v>
      </c>
      <c r="M70">
        <v>0</v>
      </c>
      <c r="N70">
        <v>0</v>
      </c>
      <c r="O70">
        <v>0</v>
      </c>
      <c r="P70">
        <v>302.66199999999998</v>
      </c>
      <c r="Q70">
        <v>331.49900000000002</v>
      </c>
      <c r="R70">
        <v>152.23400000000001</v>
      </c>
      <c r="S70">
        <v>1308.9179999999999</v>
      </c>
      <c r="T70">
        <v>1379.261</v>
      </c>
      <c r="U70">
        <v>655.40899999999999</v>
      </c>
      <c r="V70">
        <v>0</v>
      </c>
      <c r="W70">
        <v>0</v>
      </c>
      <c r="X70">
        <v>0</v>
      </c>
      <c r="Y70">
        <v>2959.7289999999998</v>
      </c>
      <c r="Z70">
        <v>0</v>
      </c>
      <c r="AA70">
        <v>221.40700000000001</v>
      </c>
      <c r="AB70">
        <v>0</v>
      </c>
      <c r="AC70">
        <v>684.25800000000004</v>
      </c>
      <c r="AD70">
        <v>0</v>
      </c>
      <c r="AE70">
        <v>0</v>
      </c>
      <c r="AF70">
        <v>1539.57</v>
      </c>
      <c r="AG70">
        <v>0</v>
      </c>
      <c r="AH70">
        <v>0</v>
      </c>
      <c r="AI70">
        <v>0</v>
      </c>
      <c r="AJ70">
        <v>0</v>
      </c>
    </row>
    <row r="71" spans="1:36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1150.8779999999999</v>
      </c>
      <c r="AG72">
        <v>0</v>
      </c>
      <c r="AH72">
        <v>0</v>
      </c>
      <c r="AI72">
        <v>0</v>
      </c>
      <c r="AJ72">
        <v>0</v>
      </c>
    </row>
    <row r="73" spans="1:36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805.44799999999998</v>
      </c>
      <c r="F77">
        <v>0</v>
      </c>
      <c r="G77">
        <v>0</v>
      </c>
      <c r="H77">
        <v>158.21299999999999</v>
      </c>
      <c r="I77">
        <v>0</v>
      </c>
      <c r="J77">
        <v>97.084999999999994</v>
      </c>
      <c r="K77">
        <v>21.574000000000002</v>
      </c>
      <c r="L77">
        <v>1010.405</v>
      </c>
      <c r="M77">
        <v>0</v>
      </c>
      <c r="N77">
        <v>0</v>
      </c>
      <c r="O77">
        <v>0</v>
      </c>
      <c r="P77">
        <v>0</v>
      </c>
      <c r="Q77">
        <v>61.128</v>
      </c>
      <c r="R77">
        <v>35.957000000000001</v>
      </c>
      <c r="S77">
        <v>0</v>
      </c>
      <c r="T77">
        <v>118.66</v>
      </c>
      <c r="U77">
        <v>115.06399999999999</v>
      </c>
      <c r="V77">
        <v>0</v>
      </c>
      <c r="W77">
        <v>0</v>
      </c>
      <c r="X77">
        <v>0</v>
      </c>
      <c r="Y77">
        <v>992.42700000000002</v>
      </c>
      <c r="Z77">
        <v>0</v>
      </c>
      <c r="AA77">
        <v>28.765999999999998</v>
      </c>
      <c r="AB77">
        <v>0</v>
      </c>
      <c r="AC77">
        <v>176.19200000000001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1215.2349999999999</v>
      </c>
      <c r="F78">
        <v>0</v>
      </c>
      <c r="G78">
        <v>0</v>
      </c>
      <c r="H78">
        <v>163.82499999999999</v>
      </c>
      <c r="I78">
        <v>0</v>
      </c>
      <c r="J78">
        <v>101.828</v>
      </c>
      <c r="K78">
        <v>19.402999999999999</v>
      </c>
      <c r="L78">
        <v>1556.1179999999999</v>
      </c>
      <c r="M78">
        <v>0</v>
      </c>
      <c r="N78">
        <v>0</v>
      </c>
      <c r="O78">
        <v>0</v>
      </c>
      <c r="P78">
        <v>0</v>
      </c>
      <c r="Q78">
        <v>61.072000000000003</v>
      </c>
      <c r="R78">
        <v>41.462000000000003</v>
      </c>
      <c r="S78">
        <v>0</v>
      </c>
      <c r="T78">
        <v>115.00700000000001</v>
      </c>
      <c r="U78">
        <v>91.674000000000007</v>
      </c>
      <c r="V78">
        <v>0</v>
      </c>
      <c r="W78">
        <v>0</v>
      </c>
      <c r="X78">
        <v>0</v>
      </c>
      <c r="Y78">
        <v>827.31899999999996</v>
      </c>
      <c r="Z78">
        <v>0</v>
      </c>
      <c r="AA78">
        <v>25.757000000000001</v>
      </c>
      <c r="AB78">
        <v>0</v>
      </c>
      <c r="AC78">
        <v>0</v>
      </c>
      <c r="AD78">
        <v>0</v>
      </c>
      <c r="AE78">
        <v>0</v>
      </c>
      <c r="AF78">
        <v>529.44100000000003</v>
      </c>
      <c r="AG78">
        <v>0</v>
      </c>
      <c r="AH78">
        <v>0</v>
      </c>
      <c r="AI78">
        <v>0</v>
      </c>
      <c r="AJ78">
        <v>0</v>
      </c>
    </row>
    <row r="79" spans="1:36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</row>
    <row r="97" spans="1:36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21931.620999999999</v>
      </c>
      <c r="H102">
        <v>5290.3810000000003</v>
      </c>
      <c r="I102">
        <v>0</v>
      </c>
      <c r="J102">
        <v>2421.0149999999999</v>
      </c>
      <c r="K102">
        <v>1750.51</v>
      </c>
      <c r="L102">
        <v>658.88300000000004</v>
      </c>
      <c r="M102">
        <v>0</v>
      </c>
      <c r="N102">
        <v>28103.814999999999</v>
      </c>
      <c r="O102">
        <v>0</v>
      </c>
      <c r="P102">
        <v>2059.5300000000002</v>
      </c>
      <c r="Q102">
        <v>256.53699999999998</v>
      </c>
      <c r="R102">
        <v>508.40499999999997</v>
      </c>
      <c r="S102">
        <v>4175.1170000000002</v>
      </c>
      <c r="T102">
        <v>4381.4070000000002</v>
      </c>
      <c r="U102">
        <v>1428.682</v>
      </c>
      <c r="V102">
        <v>7913.7690000000002</v>
      </c>
      <c r="W102">
        <v>0</v>
      </c>
      <c r="X102">
        <v>0</v>
      </c>
      <c r="Y102">
        <v>18560.116999999998</v>
      </c>
      <c r="Z102">
        <v>2502.299</v>
      </c>
      <c r="AA102">
        <v>1077.414</v>
      </c>
      <c r="AB102">
        <v>0</v>
      </c>
      <c r="AC102">
        <v>149.452</v>
      </c>
      <c r="AD102">
        <v>429.15600000000001</v>
      </c>
      <c r="AE102">
        <v>17828.153999999999</v>
      </c>
      <c r="AF102">
        <v>10032.969999999999</v>
      </c>
      <c r="AG102">
        <v>0</v>
      </c>
      <c r="AH102">
        <v>0</v>
      </c>
      <c r="AI102">
        <v>0</v>
      </c>
      <c r="AJ102">
        <v>0</v>
      </c>
    </row>
    <row r="103" spans="1:36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10668.437</v>
      </c>
      <c r="H103">
        <v>2115.59</v>
      </c>
      <c r="I103">
        <v>0</v>
      </c>
      <c r="J103">
        <v>948.54300000000001</v>
      </c>
      <c r="K103">
        <v>1301.2750000000001</v>
      </c>
      <c r="L103">
        <v>0</v>
      </c>
      <c r="M103">
        <v>0</v>
      </c>
      <c r="N103">
        <v>12351.581</v>
      </c>
      <c r="O103">
        <v>0</v>
      </c>
      <c r="P103">
        <v>934.63599999999997</v>
      </c>
      <c r="Q103">
        <v>187.65</v>
      </c>
      <c r="R103">
        <v>224.63499999999999</v>
      </c>
      <c r="S103">
        <v>2809.4679999999998</v>
      </c>
      <c r="T103">
        <v>2269.2950000000001</v>
      </c>
      <c r="U103">
        <v>358.75900000000001</v>
      </c>
      <c r="V103">
        <v>6300.6890000000003</v>
      </c>
      <c r="W103">
        <v>0</v>
      </c>
      <c r="X103">
        <v>0</v>
      </c>
      <c r="Y103">
        <v>7128.5439999999999</v>
      </c>
      <c r="Z103">
        <v>1363.6479999999999</v>
      </c>
      <c r="AA103">
        <v>384.60700000000003</v>
      </c>
      <c r="AB103">
        <v>0</v>
      </c>
      <c r="AC103">
        <v>51.600999999999999</v>
      </c>
      <c r="AD103">
        <v>307.75799999999998</v>
      </c>
      <c r="AE103">
        <v>7843.634</v>
      </c>
      <c r="AF103">
        <v>5101.3509999999997</v>
      </c>
      <c r="AG103">
        <v>0</v>
      </c>
      <c r="AH103">
        <v>0</v>
      </c>
      <c r="AI103">
        <v>0</v>
      </c>
      <c r="AJ103">
        <v>0</v>
      </c>
    </row>
    <row r="104" spans="1:36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402.58199999999999</v>
      </c>
      <c r="F104">
        <v>0</v>
      </c>
      <c r="G104">
        <v>1141.453</v>
      </c>
      <c r="H104">
        <v>1130.6369999999999</v>
      </c>
      <c r="I104">
        <v>0</v>
      </c>
      <c r="J104">
        <v>327.01400000000001</v>
      </c>
      <c r="K104">
        <v>364.44799999999998</v>
      </c>
      <c r="L104">
        <v>430.88600000000002</v>
      </c>
      <c r="M104">
        <v>0</v>
      </c>
      <c r="N104">
        <v>5144.1679999999997</v>
      </c>
      <c r="O104">
        <v>0</v>
      </c>
      <c r="P104">
        <v>256.327</v>
      </c>
      <c r="Q104">
        <v>115.128</v>
      </c>
      <c r="R104">
        <v>186.554</v>
      </c>
      <c r="S104">
        <v>1139.0409999999999</v>
      </c>
      <c r="T104">
        <v>1333.895</v>
      </c>
      <c r="U104">
        <v>267.363</v>
      </c>
      <c r="V104">
        <v>2005.9849999999999</v>
      </c>
      <c r="W104">
        <v>0</v>
      </c>
      <c r="X104">
        <v>0</v>
      </c>
      <c r="Y104">
        <v>2554.1559999999999</v>
      </c>
      <c r="Z104">
        <v>517.779</v>
      </c>
      <c r="AA104">
        <v>158.077</v>
      </c>
      <c r="AB104">
        <v>0</v>
      </c>
      <c r="AC104">
        <v>87.337999999999994</v>
      </c>
      <c r="AD104">
        <v>193.2</v>
      </c>
      <c r="AE104">
        <v>0</v>
      </c>
      <c r="AF104">
        <v>1829.569</v>
      </c>
      <c r="AG104">
        <v>0</v>
      </c>
      <c r="AH104">
        <v>0</v>
      </c>
      <c r="AI104">
        <v>0</v>
      </c>
      <c r="AJ104">
        <v>0</v>
      </c>
    </row>
    <row r="105" spans="1:36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184.88300000000001</v>
      </c>
      <c r="W109">
        <v>0</v>
      </c>
      <c r="X109">
        <v>0</v>
      </c>
      <c r="Y109">
        <v>0</v>
      </c>
      <c r="Z109">
        <v>54.183999999999997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3134.12</v>
      </c>
      <c r="I110">
        <v>0</v>
      </c>
      <c r="J110">
        <v>608.46199999999999</v>
      </c>
      <c r="K110">
        <v>541.69100000000003</v>
      </c>
      <c r="L110">
        <v>0</v>
      </c>
      <c r="M110">
        <v>0</v>
      </c>
      <c r="N110">
        <v>0</v>
      </c>
      <c r="O110">
        <v>0</v>
      </c>
      <c r="P110">
        <v>295.02999999999997</v>
      </c>
      <c r="Q110">
        <v>70.84</v>
      </c>
      <c r="R110">
        <v>279.09199999999998</v>
      </c>
      <c r="S110">
        <v>1467.0119999999999</v>
      </c>
      <c r="T110">
        <v>2525.2330000000002</v>
      </c>
      <c r="U110">
        <v>649.80399999999997</v>
      </c>
      <c r="V110">
        <v>1918.789</v>
      </c>
      <c r="W110">
        <v>0</v>
      </c>
      <c r="X110">
        <v>0</v>
      </c>
      <c r="Y110">
        <v>2622.1860000000001</v>
      </c>
      <c r="Z110">
        <v>813.07299999999998</v>
      </c>
      <c r="AA110">
        <v>172.83</v>
      </c>
      <c r="AB110">
        <v>0</v>
      </c>
      <c r="AC110">
        <v>0</v>
      </c>
      <c r="AD110">
        <v>303.98200000000003</v>
      </c>
      <c r="AE110">
        <v>1049.8630000000001</v>
      </c>
      <c r="AF110">
        <v>3236.8820000000001</v>
      </c>
      <c r="AG110">
        <v>0</v>
      </c>
      <c r="AH110">
        <v>0</v>
      </c>
      <c r="AI110">
        <v>0</v>
      </c>
      <c r="AJ110">
        <v>0</v>
      </c>
    </row>
    <row r="111" spans="1:36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</row>
    <row r="113" spans="1:36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</row>
    <row r="114" spans="1:36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3282.93</v>
      </c>
      <c r="F114">
        <v>0</v>
      </c>
      <c r="G114">
        <v>34005.447</v>
      </c>
      <c r="H114">
        <v>567.70000000000005</v>
      </c>
      <c r="I114">
        <v>0</v>
      </c>
      <c r="J114">
        <v>0</v>
      </c>
      <c r="K114">
        <v>519.77099999999996</v>
      </c>
      <c r="L114">
        <v>2414.373</v>
      </c>
      <c r="M114">
        <v>0</v>
      </c>
      <c r="N114">
        <v>34640.767999999996</v>
      </c>
      <c r="O114">
        <v>0</v>
      </c>
      <c r="P114">
        <v>0</v>
      </c>
      <c r="Q114">
        <v>0</v>
      </c>
      <c r="R114">
        <v>100.44</v>
      </c>
      <c r="S114">
        <v>920.48500000000001</v>
      </c>
      <c r="T114">
        <v>849.33</v>
      </c>
      <c r="U114">
        <v>0</v>
      </c>
      <c r="V114">
        <v>7260.7950000000001</v>
      </c>
      <c r="W114">
        <v>0</v>
      </c>
      <c r="X114">
        <v>2053.6869999999999</v>
      </c>
      <c r="Y114">
        <v>8131.78</v>
      </c>
      <c r="Z114">
        <v>139.321</v>
      </c>
      <c r="AA114">
        <v>225</v>
      </c>
      <c r="AB114">
        <v>0</v>
      </c>
      <c r="AC114">
        <v>0</v>
      </c>
      <c r="AD114">
        <v>0</v>
      </c>
      <c r="AE114">
        <v>7300.2969999999996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5947.0069999999996</v>
      </c>
      <c r="F115">
        <v>44368.15</v>
      </c>
      <c r="G115">
        <v>0</v>
      </c>
      <c r="H115">
        <v>12654.456</v>
      </c>
      <c r="I115">
        <v>0</v>
      </c>
      <c r="J115">
        <v>4188.1880000000001</v>
      </c>
      <c r="K115">
        <v>4731.0050000000001</v>
      </c>
      <c r="L115">
        <v>7323.3159999999998</v>
      </c>
      <c r="M115">
        <v>54338.071000000004</v>
      </c>
      <c r="N115">
        <v>0</v>
      </c>
      <c r="O115">
        <v>0</v>
      </c>
      <c r="P115">
        <v>3746.375</v>
      </c>
      <c r="Q115">
        <v>483.178</v>
      </c>
      <c r="R115">
        <v>981.27599999999995</v>
      </c>
      <c r="S115">
        <v>9417.1550000000007</v>
      </c>
      <c r="T115">
        <v>6799.893</v>
      </c>
      <c r="U115">
        <v>2153.491</v>
      </c>
      <c r="V115">
        <v>30705.100999999999</v>
      </c>
      <c r="W115">
        <v>19101.633999999998</v>
      </c>
      <c r="X115">
        <v>3217.85</v>
      </c>
      <c r="Y115">
        <v>43697.347000000002</v>
      </c>
      <c r="Z115">
        <v>21446.261999999999</v>
      </c>
      <c r="AA115">
        <v>2250.4340000000002</v>
      </c>
      <c r="AB115">
        <v>20664.477999999999</v>
      </c>
      <c r="AC115">
        <v>882.72699999999998</v>
      </c>
      <c r="AD115">
        <v>1174.0160000000001</v>
      </c>
      <c r="AE115">
        <v>24586.377</v>
      </c>
      <c r="AF115">
        <v>20481.094000000001</v>
      </c>
      <c r="AG115">
        <v>0</v>
      </c>
      <c r="AH115">
        <v>0</v>
      </c>
      <c r="AI115">
        <v>0</v>
      </c>
      <c r="AJ115">
        <v>0</v>
      </c>
    </row>
    <row r="116" spans="1:36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5011.3310000000001</v>
      </c>
      <c r="F116">
        <v>0</v>
      </c>
      <c r="G116">
        <v>0</v>
      </c>
      <c r="H116">
        <v>0</v>
      </c>
      <c r="I116">
        <v>0</v>
      </c>
      <c r="J116">
        <v>3400.3119999999999</v>
      </c>
      <c r="K116">
        <v>364.51499999999999</v>
      </c>
      <c r="L116">
        <v>9139.2219999999998</v>
      </c>
      <c r="M116">
        <v>0</v>
      </c>
      <c r="N116">
        <v>0</v>
      </c>
      <c r="O116">
        <v>0</v>
      </c>
      <c r="P116">
        <v>7053.1610000000001</v>
      </c>
      <c r="Q116">
        <v>677.87699999999995</v>
      </c>
      <c r="R116">
        <v>0</v>
      </c>
      <c r="S116">
        <v>0</v>
      </c>
      <c r="T116">
        <v>55.75</v>
      </c>
      <c r="U116">
        <v>5720.62</v>
      </c>
      <c r="V116">
        <v>0</v>
      </c>
      <c r="W116">
        <v>0</v>
      </c>
      <c r="X116">
        <v>5078.7470000000003</v>
      </c>
      <c r="Y116">
        <v>54921.627</v>
      </c>
      <c r="Z116">
        <v>0</v>
      </c>
      <c r="AA116">
        <v>328.64100000000002</v>
      </c>
      <c r="AB116">
        <v>0</v>
      </c>
      <c r="AC116">
        <v>545.87</v>
      </c>
      <c r="AD116">
        <v>0</v>
      </c>
      <c r="AE116">
        <v>18779.041000000001</v>
      </c>
      <c r="AF116">
        <v>0</v>
      </c>
      <c r="AG116">
        <v>0</v>
      </c>
      <c r="AH116">
        <v>0</v>
      </c>
      <c r="AI116">
        <v>0</v>
      </c>
      <c r="AJ116">
        <v>0</v>
      </c>
    </row>
    <row r="117" spans="1:36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1894.6949999999999</v>
      </c>
      <c r="F120">
        <v>34268.476000000002</v>
      </c>
      <c r="G120">
        <v>0</v>
      </c>
      <c r="H120">
        <v>4061.8780000000002</v>
      </c>
      <c r="I120">
        <v>0</v>
      </c>
      <c r="J120">
        <v>1195.546</v>
      </c>
      <c r="K120">
        <v>1063.4290000000001</v>
      </c>
      <c r="L120">
        <v>2256.5230000000001</v>
      </c>
      <c r="M120">
        <v>39826.241000000002</v>
      </c>
      <c r="N120">
        <v>0</v>
      </c>
      <c r="O120">
        <v>0</v>
      </c>
      <c r="P120">
        <v>763.13099999999997</v>
      </c>
      <c r="Q120">
        <v>260.959</v>
      </c>
      <c r="R120">
        <v>382.64499999999998</v>
      </c>
      <c r="S120">
        <v>4605.8159999999998</v>
      </c>
      <c r="T120">
        <v>5311.3509999999997</v>
      </c>
      <c r="U120">
        <v>549.39200000000005</v>
      </c>
      <c r="V120">
        <v>5538.9080000000004</v>
      </c>
      <c r="W120">
        <v>12565.055</v>
      </c>
      <c r="X120">
        <v>214.75700000000001</v>
      </c>
      <c r="Y120">
        <v>5651.5309999999999</v>
      </c>
      <c r="Z120">
        <v>5725.0929999999998</v>
      </c>
      <c r="AA120">
        <v>544.43200000000002</v>
      </c>
      <c r="AB120">
        <v>13926.429</v>
      </c>
      <c r="AC120">
        <v>53.97</v>
      </c>
      <c r="AD120">
        <v>266.61599999999999</v>
      </c>
      <c r="AE120">
        <v>6823.83</v>
      </c>
      <c r="AF120">
        <v>12045.207</v>
      </c>
      <c r="AG120">
        <v>0</v>
      </c>
      <c r="AH120">
        <v>0</v>
      </c>
      <c r="AI120">
        <v>0</v>
      </c>
      <c r="AJ120">
        <v>0</v>
      </c>
    </row>
    <row r="121" spans="1:36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543.54200000000003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452.36099999999999</v>
      </c>
      <c r="AG121">
        <v>0</v>
      </c>
      <c r="AH121">
        <v>0</v>
      </c>
      <c r="AI121">
        <v>0</v>
      </c>
      <c r="AJ121">
        <v>0</v>
      </c>
    </row>
    <row r="122" spans="1:36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37.723999999999997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</row>
    <row r="127" spans="1:36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</row>
    <row r="134" spans="1:36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8.4290000000000003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7.0250000000000004</v>
      </c>
      <c r="T137">
        <v>7.0250000000000004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</row>
    <row r="139" spans="1:36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</row>
    <row r="142" spans="1:36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</row>
    <row r="143" spans="1:36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</row>
    <row r="144" spans="1:36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</row>
    <row r="146" spans="1:36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-21.161000000000001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1.9159999999999999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51.902999999999999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</row>
    <row r="148" spans="1:36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</row>
    <row r="149" spans="1:36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</row>
    <row r="152" spans="1:36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</row>
    <row r="153" spans="1:36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</row>
    <row r="158" spans="1:36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</row>
    <row r="159" spans="1:36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</row>
    <row r="162" spans="1:36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</row>
    <row r="164" spans="1:36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</row>
    <row r="166" spans="1:36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</row>
    <row r="167" spans="1:36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</row>
    <row r="169" spans="1:36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</row>
    <row r="179" spans="1:36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</row>
    <row r="183" spans="1:36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</row>
    <row r="184" spans="1:36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</row>
    <row r="185" spans="1:36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</row>
    <row r="192" spans="1:36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</row>
    <row r="197" spans="1:36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</row>
    <row r="201" spans="1:36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</row>
    <row r="203" spans="1:36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</row>
    <row r="204" spans="1:36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</row>
    <row r="209" spans="1:36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</row>
    <row r="211" spans="1:36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</row>
    <row r="212" spans="1:36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</row>
    <row r="217" spans="1:36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</row>
    <row r="220" spans="1:36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</row>
    <row r="222" spans="1:36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</row>
    <row r="223" spans="1:36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</row>
    <row r="224" spans="1:36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</row>
    <row r="225" spans="1:36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</row>
    <row r="229" spans="1:36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</row>
    <row r="231" spans="1:36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</row>
    <row r="236" spans="1:36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</row>
    <row r="237" spans="1:36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</row>
    <row r="242" spans="1:36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</row>
    <row r="246" spans="1:36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</row>
    <row r="247" spans="1:36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</row>
    <row r="254" spans="1:36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</row>
    <row r="255" spans="1:36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</row>
    <row r="257" spans="1:36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</row>
    <row r="258" spans="1:36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</row>
    <row r="259" spans="1:36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</row>
    <row r="260" spans="1:36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</row>
    <row r="262" spans="1:36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</row>
    <row r="266" spans="1:36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</row>
    <row r="267" spans="1:36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</row>
    <row r="268" spans="1:36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</row>
    <row r="269" spans="1:36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</row>
    <row r="272" spans="1:36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</row>
    <row r="275" spans="1:36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</row>
    <row r="277" spans="1:36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8394.2420000000002</v>
      </c>
      <c r="F278">
        <v>0</v>
      </c>
      <c r="G278">
        <v>0</v>
      </c>
      <c r="H278">
        <v>3659.7649999999999</v>
      </c>
      <c r="I278">
        <v>0</v>
      </c>
      <c r="J278">
        <v>0</v>
      </c>
      <c r="K278">
        <v>192.77699999999999</v>
      </c>
      <c r="L278">
        <v>10448.449000000001</v>
      </c>
      <c r="M278">
        <v>1050.181</v>
      </c>
      <c r="N278">
        <v>2709.7350000000001</v>
      </c>
      <c r="O278">
        <v>2434.4810000000002</v>
      </c>
      <c r="P278">
        <v>1601.8779999999999</v>
      </c>
      <c r="Q278">
        <v>333.923</v>
      </c>
      <c r="R278">
        <v>471.29300000000001</v>
      </c>
      <c r="S278">
        <v>3748.098</v>
      </c>
      <c r="T278">
        <v>2796.7089999999998</v>
      </c>
      <c r="U278">
        <v>1926.5550000000001</v>
      </c>
      <c r="V278">
        <v>737.51300000000003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1107.4549999999999</v>
      </c>
      <c r="AG278">
        <v>0</v>
      </c>
      <c r="AH278">
        <v>0</v>
      </c>
      <c r="AI278">
        <v>0</v>
      </c>
      <c r="AJ278">
        <v>0</v>
      </c>
    </row>
    <row r="279" spans="1:36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</row>
    <row r="280" spans="1:36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</row>
    <row r="281" spans="1:36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</row>
    <row r="282" spans="1:36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</row>
    <row r="283" spans="1:36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</row>
    <row r="290" spans="1:36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</row>
    <row r="292" spans="1:36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</row>
    <row r="293" spans="1:36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</row>
    <row r="294" spans="1:36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</row>
    <row r="295" spans="1:36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</row>
    <row r="300" spans="1:36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</row>
    <row r="309" spans="1:36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</row>
    <row r="312" spans="1:36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</row>
    <row r="314" spans="1:36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</row>
    <row r="316" spans="1:36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</row>
    <row r="317" spans="1:36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</row>
    <row r="318" spans="1:36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</row>
    <row r="320" spans="1:36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</row>
    <row r="321" spans="1:36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</row>
    <row r="323" spans="1:36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</row>
    <row r="324" spans="1:36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</row>
    <row r="325" spans="1:36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</row>
    <row r="328" spans="1:36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</row>
    <row r="329" spans="1:36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</row>
    <row r="332" spans="1:36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1.9930000000000001</v>
      </c>
      <c r="F333">
        <v>0</v>
      </c>
      <c r="G333">
        <v>141.25800000000001</v>
      </c>
      <c r="H333">
        <v>31.91</v>
      </c>
      <c r="I333">
        <v>0</v>
      </c>
      <c r="J333">
        <v>17.716000000000001</v>
      </c>
      <c r="K333">
        <v>18.661000000000001</v>
      </c>
      <c r="L333">
        <v>5.48</v>
      </c>
      <c r="M333">
        <v>0</v>
      </c>
      <c r="N333">
        <v>188.61500000000001</v>
      </c>
      <c r="O333">
        <v>0</v>
      </c>
      <c r="P333">
        <v>15.029</v>
      </c>
      <c r="Q333">
        <v>1.7210000000000001</v>
      </c>
      <c r="R333">
        <v>6.758</v>
      </c>
      <c r="S333">
        <v>24.417999999999999</v>
      </c>
      <c r="T333">
        <v>33.448</v>
      </c>
      <c r="U333">
        <v>10.27</v>
      </c>
      <c r="V333">
        <v>105.23</v>
      </c>
      <c r="W333">
        <v>0</v>
      </c>
      <c r="X333">
        <v>0</v>
      </c>
      <c r="Y333">
        <v>79.308000000000007</v>
      </c>
      <c r="Z333">
        <v>21.32</v>
      </c>
      <c r="AA333">
        <v>5.2969999999999997</v>
      </c>
      <c r="AB333">
        <v>0</v>
      </c>
      <c r="AC333">
        <v>0.20100000000000001</v>
      </c>
      <c r="AD333">
        <v>4.3099999999999996</v>
      </c>
      <c r="AE333">
        <v>116.831</v>
      </c>
      <c r="AF333">
        <v>56.92</v>
      </c>
      <c r="AG333">
        <v>0</v>
      </c>
      <c r="AH333">
        <v>0</v>
      </c>
      <c r="AI333">
        <v>0</v>
      </c>
      <c r="AJ333">
        <v>0</v>
      </c>
    </row>
    <row r="334" spans="1:36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-65.924999999999997</v>
      </c>
      <c r="F334">
        <v>-35.844999999999999</v>
      </c>
      <c r="G334">
        <v>-36.054000000000002</v>
      </c>
      <c r="H334">
        <v>-30.616</v>
      </c>
      <c r="I334">
        <v>-9.4469999999999992</v>
      </c>
      <c r="J334">
        <v>-15.222</v>
      </c>
      <c r="K334">
        <v>-12.164</v>
      </c>
      <c r="L334">
        <v>-100.63200000000001</v>
      </c>
      <c r="M334">
        <v>-51.293999999999997</v>
      </c>
      <c r="N334">
        <v>-47.244</v>
      </c>
      <c r="O334">
        <v>-14.409000000000001</v>
      </c>
      <c r="P334">
        <v>-6.0010000000000003</v>
      </c>
      <c r="Q334">
        <v>-5.5410000000000004</v>
      </c>
      <c r="R334">
        <v>-3.4430000000000001</v>
      </c>
      <c r="S334">
        <v>-27.471</v>
      </c>
      <c r="T334">
        <v>-22.326000000000001</v>
      </c>
      <c r="U334">
        <v>-16.57</v>
      </c>
      <c r="V334">
        <v>-30.379000000000001</v>
      </c>
      <c r="W334">
        <v>-15.454000000000001</v>
      </c>
      <c r="X334">
        <v>-4.3019999999999996</v>
      </c>
      <c r="Y334">
        <v>-0.56899999999999995</v>
      </c>
      <c r="Z334">
        <v>-0.20799999999999999</v>
      </c>
      <c r="AA334">
        <v>-7.9000000000000001E-2</v>
      </c>
      <c r="AB334">
        <v>-6.0999999999999999E-2</v>
      </c>
      <c r="AC334">
        <v>-8.25</v>
      </c>
      <c r="AD334">
        <v>-1.256</v>
      </c>
      <c r="AE334">
        <v>-22.896999999999998</v>
      </c>
      <c r="AF334">
        <v>-224.679</v>
      </c>
      <c r="AG334">
        <v>0</v>
      </c>
      <c r="AH334">
        <v>0</v>
      </c>
      <c r="AI334">
        <v>0</v>
      </c>
      <c r="AJ334">
        <v>0</v>
      </c>
    </row>
    <row r="335" spans="1:36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0</v>
      </c>
      <c r="F335">
        <v>-0.496</v>
      </c>
      <c r="G335">
        <v>0</v>
      </c>
      <c r="H335">
        <v>-78.926000000000002</v>
      </c>
      <c r="I335">
        <v>0</v>
      </c>
      <c r="J335">
        <v>-12.789</v>
      </c>
      <c r="K335">
        <v>-14.454000000000001</v>
      </c>
      <c r="L335">
        <v>-2.1110000000000002</v>
      </c>
      <c r="M335">
        <v>-5.0430000000000001</v>
      </c>
      <c r="N335">
        <v>-7.2610000000000001</v>
      </c>
      <c r="O335">
        <v>-0.52900000000000003</v>
      </c>
      <c r="P335">
        <v>0</v>
      </c>
      <c r="Q335">
        <v>0</v>
      </c>
      <c r="R335">
        <v>0</v>
      </c>
      <c r="S335">
        <v>-5.3999999999999999E-2</v>
      </c>
      <c r="T335">
        <v>-1.012</v>
      </c>
      <c r="U335">
        <v>-0.439</v>
      </c>
      <c r="V335">
        <v>-1.887</v>
      </c>
      <c r="W335">
        <v>-4.2830000000000004</v>
      </c>
      <c r="X335">
        <v>0</v>
      </c>
      <c r="Y335">
        <v>-2.1999999999999999E-2</v>
      </c>
      <c r="Z335">
        <v>-1.964</v>
      </c>
      <c r="AA335">
        <v>-0.23699999999999999</v>
      </c>
      <c r="AB335">
        <v>-1.2769999999999999</v>
      </c>
      <c r="AC335">
        <v>0</v>
      </c>
      <c r="AD335">
        <v>0</v>
      </c>
      <c r="AE335">
        <v>0</v>
      </c>
      <c r="AF335">
        <v>-0.68899999999999995</v>
      </c>
      <c r="AG335">
        <v>0</v>
      </c>
      <c r="AH335">
        <v>0</v>
      </c>
      <c r="AI335">
        <v>0</v>
      </c>
      <c r="AJ335">
        <v>0</v>
      </c>
    </row>
    <row r="336" spans="1:36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</row>
    <row r="337" spans="1:36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</row>
    <row r="338" spans="1:36" ht="15.75" x14ac:dyDescent="0.25">
      <c r="A338" s="7" t="s">
        <v>605</v>
      </c>
      <c r="B338" s="7" t="s">
        <v>606</v>
      </c>
      <c r="C338" s="7"/>
      <c r="D338" s="7"/>
      <c r="E338">
        <v>129955.533</v>
      </c>
      <c r="F338">
        <v>85498.361000000004</v>
      </c>
      <c r="G338">
        <v>69708.490999999995</v>
      </c>
      <c r="H338">
        <v>62636.733999999997</v>
      </c>
      <c r="I338">
        <v>22126.376</v>
      </c>
      <c r="J338">
        <v>30956.701000000001</v>
      </c>
      <c r="K338">
        <v>18978.901000000002</v>
      </c>
      <c r="L338">
        <v>160856.212</v>
      </c>
      <c r="M338">
        <v>111692.149</v>
      </c>
      <c r="N338">
        <v>84698.275999999998</v>
      </c>
      <c r="O338">
        <v>36608.425999999999</v>
      </c>
      <c r="P338">
        <v>34626.85</v>
      </c>
      <c r="Q338">
        <v>9326.018</v>
      </c>
      <c r="R338">
        <v>5329.9849999999997</v>
      </c>
      <c r="S338">
        <v>54349.703999999998</v>
      </c>
      <c r="T338">
        <v>49993.724999999999</v>
      </c>
      <c r="U338">
        <v>37653.317999999999</v>
      </c>
      <c r="V338">
        <v>66403.358999999997</v>
      </c>
      <c r="W338">
        <v>35198.476999999999</v>
      </c>
      <c r="X338">
        <v>10950.528</v>
      </c>
      <c r="Y338">
        <v>349893.78200000001</v>
      </c>
      <c r="Z338">
        <v>36669.478000000003</v>
      </c>
      <c r="AA338">
        <v>10682.092000000001</v>
      </c>
      <c r="AB338">
        <v>49141.692999999999</v>
      </c>
      <c r="AC338">
        <v>14233.329</v>
      </c>
      <c r="AD338">
        <v>2941.5740000000001</v>
      </c>
      <c r="AE338">
        <v>183280.37700000001</v>
      </c>
      <c r="AF338">
        <v>113711.88</v>
      </c>
      <c r="AG338">
        <v>0</v>
      </c>
      <c r="AH338">
        <v>0</v>
      </c>
      <c r="AI338">
        <v>0</v>
      </c>
      <c r="AJ338">
        <v>0</v>
      </c>
    </row>
    <row r="340" spans="1:36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H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>SUM(AI5:AI337)-AI338</f>
        <v>0</v>
      </c>
      <c r="AJ340">
        <f>SUM(AJ5:AJ337)-AJ338</f>
        <v>0</v>
      </c>
    </row>
    <row r="342" spans="1:36" x14ac:dyDescent="0.2">
      <c r="A342" t="s">
        <v>608</v>
      </c>
      <c r="D342">
        <v>1</v>
      </c>
      <c r="E342" s="11">
        <f>SUMIF($D$4:$D$336,$D$342,E4:E336)</f>
        <v>2736.1409999999996</v>
      </c>
      <c r="F342" s="11">
        <f>SUMIF($D$4:$D$336,$D$342,F4:F336)</f>
        <v>5353.7560000000003</v>
      </c>
      <c r="G342" s="11">
        <f>SUMIF($D$4:$D$336,$D$342,G4:G336)</f>
        <v>1856.329</v>
      </c>
      <c r="H342" s="11">
        <f>SUMIF($D$4:$D$336,$D$342,H4:H336)</f>
        <v>1790.16</v>
      </c>
      <c r="I342" s="11">
        <f t="shared" ref="I342:AH342" si="1">SUMIF($D$4:$D$336,$D$342,I4:I336)</f>
        <v>344.91700000000003</v>
      </c>
      <c r="J342" s="11">
        <f t="shared" si="1"/>
        <v>721.471</v>
      </c>
      <c r="K342" s="11">
        <f t="shared" si="1"/>
        <v>557.23500000000001</v>
      </c>
      <c r="L342" s="11">
        <f t="shared" si="1"/>
        <v>5114.7139999999999</v>
      </c>
      <c r="M342" s="11">
        <f t="shared" si="1"/>
        <v>8591.1130000000012</v>
      </c>
      <c r="N342" s="11">
        <f t="shared" si="1"/>
        <v>1614.0989999999999</v>
      </c>
      <c r="O342" s="11">
        <f t="shared" si="1"/>
        <v>608.95799999999997</v>
      </c>
      <c r="P342" s="11">
        <f t="shared" si="1"/>
        <v>1926.38</v>
      </c>
      <c r="Q342" s="11">
        <f t="shared" si="1"/>
        <v>287.50200000000001</v>
      </c>
      <c r="R342" s="11">
        <f t="shared" si="1"/>
        <v>112.535</v>
      </c>
      <c r="S342" s="11">
        <f>SUMIF($D$4:$D$336,$D$342,S4:S336)</f>
        <v>2151.8019999999997</v>
      </c>
      <c r="T342" s="11">
        <f t="shared" si="1"/>
        <v>1337.0219999999999</v>
      </c>
      <c r="U342" s="11">
        <f t="shared" si="1"/>
        <v>2243.2530000000002</v>
      </c>
      <c r="V342" s="11">
        <f t="shared" si="1"/>
        <v>1724.7949999999998</v>
      </c>
      <c r="W342" s="11">
        <f t="shared" si="1"/>
        <v>2586.3249999999998</v>
      </c>
      <c r="X342" s="11">
        <f>SUMIF($D$4:$D$336,$D$342,X4:X336)</f>
        <v>389.78899999999999</v>
      </c>
      <c r="Y342" s="11">
        <f t="shared" si="1"/>
        <v>18327.550999999999</v>
      </c>
      <c r="Z342" s="11">
        <f t="shared" si="1"/>
        <v>1884.5070000000001</v>
      </c>
      <c r="AA342" s="11">
        <f t="shared" si="1"/>
        <v>542.73699999999997</v>
      </c>
      <c r="AB342" s="11">
        <f t="shared" si="1"/>
        <v>6926.5780000000004</v>
      </c>
      <c r="AC342" s="11">
        <f t="shared" si="1"/>
        <v>542.42000000000007</v>
      </c>
      <c r="AD342" s="11">
        <f t="shared" si="1"/>
        <v>146.072</v>
      </c>
      <c r="AE342" s="11">
        <f t="shared" si="1"/>
        <v>4404.4189999999999</v>
      </c>
      <c r="AF342" s="11">
        <f t="shared" si="1"/>
        <v>3872.8549999999996</v>
      </c>
      <c r="AG342" s="11">
        <f t="shared" si="1"/>
        <v>0</v>
      </c>
      <c r="AH342" s="11">
        <f t="shared" si="1"/>
        <v>0</v>
      </c>
      <c r="AI342" s="11">
        <f>SUMIF($D$4:$D$336,$D$342,AI4:AI336)</f>
        <v>0</v>
      </c>
      <c r="AJ342" s="11">
        <f>SUMIF($D$4:$D$336,$D$342,AJ4:AJ336)</f>
        <v>0</v>
      </c>
    </row>
    <row r="343" spans="1:36" x14ac:dyDescent="0.2">
      <c r="A343" t="s">
        <v>609</v>
      </c>
      <c r="D343">
        <v>2</v>
      </c>
      <c r="E343" s="11">
        <f>SUMIF($D$4:$D$336,$D$343,E4:E336)</f>
        <v>55079.794000000009</v>
      </c>
      <c r="F343" s="11">
        <f>SUMIF($D$4:$D$336,$D$343,F4:F336)</f>
        <v>1544.32</v>
      </c>
      <c r="G343" s="11">
        <f>SUMIF($D$4:$D$336,$D$343,G4:G336)</f>
        <v>0</v>
      </c>
      <c r="H343" s="11">
        <f>SUMIF($D$4:$D$336,$D$343,H4:H336)</f>
        <v>15825.373</v>
      </c>
      <c r="I343" s="11">
        <f t="shared" ref="I343:AH343" si="2">SUMIF($D$4:$D$336,$D$343,I4:I336)</f>
        <v>21790.906000000003</v>
      </c>
      <c r="J343" s="11">
        <f t="shared" si="2"/>
        <v>8621.7619999999988</v>
      </c>
      <c r="K343" s="11">
        <f t="shared" si="2"/>
        <v>3523.462</v>
      </c>
      <c r="L343" s="11">
        <f t="shared" si="2"/>
        <v>66707.146000000008</v>
      </c>
      <c r="M343" s="11">
        <f t="shared" si="2"/>
        <v>7964.0410000000002</v>
      </c>
      <c r="N343" s="11">
        <f t="shared" si="2"/>
        <v>0</v>
      </c>
      <c r="O343" s="11">
        <f t="shared" si="2"/>
        <v>33579.925000000003</v>
      </c>
      <c r="P343" s="11">
        <f t="shared" si="2"/>
        <v>12389.907999999999</v>
      </c>
      <c r="Q343" s="11">
        <f t="shared" si="2"/>
        <v>3729.096</v>
      </c>
      <c r="R343" s="11">
        <f t="shared" si="2"/>
        <v>791.66499999999996</v>
      </c>
      <c r="S343" s="11">
        <f>SUMIF($D$4:$D$336,$D$343,S4:S336)</f>
        <v>11470.87</v>
      </c>
      <c r="T343" s="11">
        <f t="shared" si="2"/>
        <v>11679.559999999998</v>
      </c>
      <c r="U343" s="11">
        <f t="shared" si="2"/>
        <v>13694.274000000001</v>
      </c>
      <c r="V343" s="11">
        <f t="shared" si="2"/>
        <v>2039.1679999999999</v>
      </c>
      <c r="W343" s="11">
        <f t="shared" si="2"/>
        <v>965.2</v>
      </c>
      <c r="X343" s="11">
        <f>SUMIF($D$4:$D$336,$D$343,X4:X336)</f>
        <v>0</v>
      </c>
      <c r="Y343" s="11">
        <f t="shared" si="2"/>
        <v>132124.554</v>
      </c>
      <c r="Z343" s="11">
        <f t="shared" si="2"/>
        <v>2204.1640000000002</v>
      </c>
      <c r="AA343" s="11">
        <f t="shared" si="2"/>
        <v>2688.7569999999996</v>
      </c>
      <c r="AB343" s="11">
        <f t="shared" si="2"/>
        <v>7573.643</v>
      </c>
      <c r="AC343" s="11">
        <f t="shared" si="2"/>
        <v>6394.4830000000002</v>
      </c>
      <c r="AD343" s="11">
        <f t="shared" si="2"/>
        <v>79.995999999999995</v>
      </c>
      <c r="AE343" s="11">
        <f t="shared" si="2"/>
        <v>68892.404999999999</v>
      </c>
      <c r="AF343" s="11">
        <f t="shared" si="2"/>
        <v>29049.636000000002</v>
      </c>
      <c r="AG343" s="11">
        <f t="shared" si="2"/>
        <v>0</v>
      </c>
      <c r="AH343" s="11">
        <f t="shared" si="2"/>
        <v>0</v>
      </c>
      <c r="AI343" s="11">
        <f>SUMIF($D$4:$D$336,$D$343,AI4:AI336)</f>
        <v>0</v>
      </c>
      <c r="AJ343" s="11">
        <f>SUMIF($D$4:$D$336,$D$343,AJ4:AJ336)</f>
        <v>0</v>
      </c>
    </row>
    <row r="344" spans="1:36" x14ac:dyDescent="0.2">
      <c r="A344" t="s">
        <v>610</v>
      </c>
      <c r="D344">
        <v>3</v>
      </c>
      <c r="E344" s="11">
        <f>SUMIF($D$4:$D$336,$D$344,E4:E336)</f>
        <v>50261.390999999996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12153.839</v>
      </c>
      <c r="I344" s="11">
        <f t="shared" ref="I344:AH344" si="3">SUMIF($D$4:$D$336,$D$344,I4:I336)</f>
        <v>0</v>
      </c>
      <c r="J344" s="11">
        <f t="shared" si="3"/>
        <v>11736.082</v>
      </c>
      <c r="K344" s="11">
        <f t="shared" si="3"/>
        <v>4400.2780000000002</v>
      </c>
      <c r="L344" s="11">
        <f t="shared" si="3"/>
        <v>63032.662000000004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10644.627</v>
      </c>
      <c r="Q344" s="11">
        <f t="shared" si="3"/>
        <v>3482.8250000000003</v>
      </c>
      <c r="R344" s="11">
        <f t="shared" si="3"/>
        <v>1210.711</v>
      </c>
      <c r="S344" s="11">
        <f>SUMIF($D$4:$D$336,$D$344,S4:S336)</f>
        <v>12439.005999999999</v>
      </c>
      <c r="T344" s="11">
        <f t="shared" si="3"/>
        <v>10459.228000000001</v>
      </c>
      <c r="U344" s="11">
        <f t="shared" si="3"/>
        <v>14181.745999999999</v>
      </c>
      <c r="V344" s="11">
        <f t="shared" si="3"/>
        <v>0</v>
      </c>
      <c r="W344" s="11">
        <f t="shared" si="3"/>
        <v>0</v>
      </c>
      <c r="X344" s="11">
        <f>SUMIF($D$4:$D$336,$D$344,X4:X336)</f>
        <v>5078.7470000000003</v>
      </c>
      <c r="Y344" s="11">
        <f t="shared" si="3"/>
        <v>109197.55299999999</v>
      </c>
      <c r="Z344" s="11">
        <f t="shared" si="3"/>
        <v>0</v>
      </c>
      <c r="AA344" s="11">
        <f t="shared" si="3"/>
        <v>2578.3000000000002</v>
      </c>
      <c r="AB344" s="11">
        <f t="shared" si="3"/>
        <v>0</v>
      </c>
      <c r="AC344" s="11">
        <f t="shared" si="3"/>
        <v>5903.1950000000006</v>
      </c>
      <c r="AD344" s="11">
        <f t="shared" si="3"/>
        <v>0</v>
      </c>
      <c r="AE344" s="11">
        <f t="shared" si="3"/>
        <v>44457.464</v>
      </c>
      <c r="AF344" s="11">
        <f t="shared" si="3"/>
        <v>25442.989999999994</v>
      </c>
      <c r="AG344" s="11">
        <f t="shared" si="3"/>
        <v>0</v>
      </c>
      <c r="AH344" s="11">
        <f t="shared" si="3"/>
        <v>0</v>
      </c>
      <c r="AI344" s="11">
        <f>SUMIF($D$4:$D$336,$D$344,AI4:AI336)</f>
        <v>0</v>
      </c>
      <c r="AJ344" s="11">
        <f>SUMIF($D$4:$D$336,$D$344,AJ4:AJ336)</f>
        <v>0</v>
      </c>
    </row>
    <row r="345" spans="1:36" x14ac:dyDescent="0.2">
      <c r="A345" t="s">
        <v>611</v>
      </c>
      <c r="B345">
        <v>7</v>
      </c>
      <c r="D345">
        <v>4</v>
      </c>
      <c r="E345" s="11">
        <f>SUMIF($D$4:$D$336,$D$345,E4:E336)</f>
        <v>11527.214</v>
      </c>
      <c r="F345" s="11">
        <f>SUMIF($D$4:$D$336,$D$345,F4:F336)</f>
        <v>78636.626000000004</v>
      </c>
      <c r="G345" s="11">
        <f>SUMIF($D$4:$D$336,$D$345,G4:G336)</f>
        <v>67746.957999999999</v>
      </c>
      <c r="H345" s="11">
        <f>SUMIF($D$4:$D$336,$D$345,H4:H336)</f>
        <v>28963.190999999999</v>
      </c>
      <c r="I345" s="11">
        <f t="shared" ref="I345:AH345" si="4">SUMIF($D$4:$D$336,$D$345,I4:I336)</f>
        <v>0</v>
      </c>
      <c r="J345" s="11">
        <f t="shared" si="4"/>
        <v>9688.768</v>
      </c>
      <c r="K345" s="11">
        <f t="shared" si="4"/>
        <v>10272.129000000001</v>
      </c>
      <c r="L345" s="11">
        <f t="shared" si="4"/>
        <v>13083.981</v>
      </c>
      <c r="M345" s="11">
        <f t="shared" si="4"/>
        <v>94143.151000000013</v>
      </c>
      <c r="N345" s="11">
        <f t="shared" si="4"/>
        <v>80240.331999999995</v>
      </c>
      <c r="O345" s="11">
        <f t="shared" si="4"/>
        <v>0</v>
      </c>
      <c r="P345" s="11">
        <f t="shared" si="4"/>
        <v>8055.0290000000005</v>
      </c>
      <c r="Q345" s="11">
        <f t="shared" si="4"/>
        <v>1374.2920000000001</v>
      </c>
      <c r="R345" s="11">
        <f t="shared" si="4"/>
        <v>2663.047</v>
      </c>
      <c r="S345" s="11">
        <f>SUMIF($D$4:$D$336,$D$345,S4:S336)</f>
        <v>24543.035000000003</v>
      </c>
      <c r="T345" s="11">
        <f t="shared" si="4"/>
        <v>23477.429</v>
      </c>
      <c r="U345" s="11">
        <f t="shared" si="4"/>
        <v>5407.491</v>
      </c>
      <c r="V345" s="11">
        <f t="shared" si="4"/>
        <v>61828.919000000002</v>
      </c>
      <c r="W345" s="11">
        <f t="shared" si="4"/>
        <v>31666.688999999998</v>
      </c>
      <c r="X345" s="11">
        <f>SUMIF($D$4:$D$336,$D$345,X4:X336)</f>
        <v>5486.2939999999999</v>
      </c>
      <c r="Y345" s="11">
        <f t="shared" si="4"/>
        <v>88345.661000000007</v>
      </c>
      <c r="Z345" s="11">
        <f t="shared" si="4"/>
        <v>32561.659</v>
      </c>
      <c r="AA345" s="11">
        <f t="shared" si="4"/>
        <v>4812.7939999999999</v>
      </c>
      <c r="AB345" s="11">
        <f t="shared" si="4"/>
        <v>34642.81</v>
      </c>
      <c r="AC345" s="11">
        <f t="shared" si="4"/>
        <v>1225.088</v>
      </c>
      <c r="AD345" s="11">
        <f t="shared" si="4"/>
        <v>2712.4520000000002</v>
      </c>
      <c r="AE345" s="11">
        <f t="shared" si="4"/>
        <v>65432.155000000006</v>
      </c>
      <c r="AF345" s="11">
        <f t="shared" si="4"/>
        <v>52727.073000000004</v>
      </c>
      <c r="AG345" s="11">
        <f t="shared" si="4"/>
        <v>0</v>
      </c>
      <c r="AH345" s="11">
        <f t="shared" si="4"/>
        <v>0</v>
      </c>
      <c r="AI345" s="11">
        <f>SUMIF($D$4:$D$336,$D$345,AI4:AI336)</f>
        <v>0</v>
      </c>
      <c r="AJ345" s="11">
        <f>SUMIF($D$4:$D$336,$D$345,AJ4:AJ336)</f>
        <v>0</v>
      </c>
    </row>
    <row r="346" spans="1:36" x14ac:dyDescent="0.2">
      <c r="A346" t="s">
        <v>612</v>
      </c>
      <c r="D346">
        <v>5</v>
      </c>
      <c r="E346" s="11">
        <f>SUMIF($D$4:$D$336,$D$346,E4:E336)</f>
        <v>8394.2420000000002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3659.7649999999999</v>
      </c>
      <c r="I346" s="11">
        <f t="shared" ref="I346:AH346" si="5">SUMIF($D$4:$D$336,$D$346,I4:I336)</f>
        <v>0</v>
      </c>
      <c r="J346" s="11">
        <f t="shared" si="5"/>
        <v>0</v>
      </c>
      <c r="K346" s="11">
        <f t="shared" si="5"/>
        <v>192.77699999999999</v>
      </c>
      <c r="L346" s="11">
        <f t="shared" si="5"/>
        <v>10448.449000000001</v>
      </c>
      <c r="M346" s="11">
        <f t="shared" si="5"/>
        <v>1050.181</v>
      </c>
      <c r="N346" s="11">
        <f t="shared" si="5"/>
        <v>2709.7350000000001</v>
      </c>
      <c r="O346" s="11">
        <f t="shared" si="5"/>
        <v>2434.4810000000002</v>
      </c>
      <c r="P346" s="11">
        <f t="shared" si="5"/>
        <v>1601.8779999999999</v>
      </c>
      <c r="Q346" s="11">
        <f t="shared" si="5"/>
        <v>333.923</v>
      </c>
      <c r="R346" s="11">
        <f t="shared" si="5"/>
        <v>471.29300000000001</v>
      </c>
      <c r="S346" s="11">
        <f>SUMIF($D$4:$D$336,$D$346,S4:S336)</f>
        <v>3748.098</v>
      </c>
      <c r="T346" s="11">
        <f t="shared" si="5"/>
        <v>2796.7089999999998</v>
      </c>
      <c r="U346" s="11">
        <f t="shared" si="5"/>
        <v>1926.5550000000001</v>
      </c>
      <c r="V346" s="11">
        <f t="shared" si="5"/>
        <v>737.51300000000003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1107.4549999999999</v>
      </c>
      <c r="AG346" s="11">
        <f t="shared" si="5"/>
        <v>0</v>
      </c>
      <c r="AH346" s="11">
        <f t="shared" si="5"/>
        <v>0</v>
      </c>
      <c r="AI346" s="11">
        <f>SUMIF($D$4:$D$336,$D$346,AI4:AI336)</f>
        <v>0</v>
      </c>
      <c r="AJ346" s="11">
        <f>SUMIF($D$4:$D$336,$D$346,AJ4:AJ336)</f>
        <v>0</v>
      </c>
    </row>
    <row r="347" spans="1:36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1956.751</v>
      </c>
      <c r="F347" s="11">
        <f>SUMIF($D$4:$D$336,$D$347,F4:F336)+SUMIF($D$4:$D$336,$B$347,F4:F336)</f>
        <v>-36.341000000000001</v>
      </c>
      <c r="G347" s="11">
        <f>SUMIF($D$4:$D$336,$D$347,G4:G336)+SUMIF($D$4:$D$336,$B$347,G4:G336)</f>
        <v>105.20400000000001</v>
      </c>
      <c r="H347" s="11">
        <f>SUMIF($D$4:$D$336,$D$347,H4:H336)+SUMIF($D$4:$D$336,$B$347,H4:H336)</f>
        <v>244.40600000000006</v>
      </c>
      <c r="I347" s="11">
        <f t="shared" ref="I347:AH347" si="6">SUMIF($D$4:$D$336,$D$347,I4:I336)+SUMIF($D$4:$D$336,$B$347,I4:I336)</f>
        <v>-9.4469999999999992</v>
      </c>
      <c r="J347" s="11">
        <f t="shared" si="6"/>
        <v>188.61800000000002</v>
      </c>
      <c r="K347" s="11">
        <f t="shared" si="6"/>
        <v>33.020000000000003</v>
      </c>
      <c r="L347" s="11">
        <f t="shared" si="6"/>
        <v>2469.2600000000002</v>
      </c>
      <c r="M347" s="11">
        <f t="shared" si="6"/>
        <v>-56.336999999999996</v>
      </c>
      <c r="N347" s="11">
        <f t="shared" si="6"/>
        <v>134.11000000000001</v>
      </c>
      <c r="O347" s="11">
        <f t="shared" si="6"/>
        <v>-14.938000000000001</v>
      </c>
      <c r="P347" s="11">
        <f t="shared" si="6"/>
        <v>9.0279999999999987</v>
      </c>
      <c r="Q347" s="11">
        <f t="shared" si="6"/>
        <v>118.38000000000001</v>
      </c>
      <c r="R347" s="11">
        <f t="shared" si="6"/>
        <v>80.734000000000009</v>
      </c>
      <c r="S347" s="11">
        <f>SUMIF($D$4:$D$336,$D$347,S4:S336)+SUMIF($D$4:$D$336,$B$347,S4:S336)</f>
        <v>-3.1070000000000007</v>
      </c>
      <c r="T347" s="11">
        <f t="shared" si="6"/>
        <v>243.77700000000002</v>
      </c>
      <c r="U347" s="11">
        <f t="shared" si="6"/>
        <v>199.99900000000002</v>
      </c>
      <c r="V347" s="11">
        <f t="shared" si="6"/>
        <v>72.963999999999999</v>
      </c>
      <c r="W347" s="11">
        <f t="shared" si="6"/>
        <v>-19.737000000000002</v>
      </c>
      <c r="X347" s="11">
        <f>SUMIF($D$4:$D$336,$D$347,X4:X336)+SUMIF($D$4:$D$336,$B$347,X4:X336)</f>
        <v>-4.3019999999999996</v>
      </c>
      <c r="Y347" s="11">
        <f t="shared" si="6"/>
        <v>1898.4630000000002</v>
      </c>
      <c r="Z347" s="11">
        <f t="shared" si="6"/>
        <v>19.148000000000003</v>
      </c>
      <c r="AA347" s="11">
        <f t="shared" si="6"/>
        <v>59.503999999999991</v>
      </c>
      <c r="AB347" s="11">
        <f t="shared" si="6"/>
        <v>-1.3379999999999999</v>
      </c>
      <c r="AC347" s="11">
        <f t="shared" si="6"/>
        <v>168.143</v>
      </c>
      <c r="AD347" s="11">
        <f t="shared" si="6"/>
        <v>3.0539999999999994</v>
      </c>
      <c r="AE347" s="11">
        <f t="shared" si="6"/>
        <v>93.933999999999997</v>
      </c>
      <c r="AF347" s="11">
        <f t="shared" si="6"/>
        <v>1511.8709999999999</v>
      </c>
      <c r="AG347" s="11">
        <f t="shared" si="6"/>
        <v>0</v>
      </c>
      <c r="AH347" s="11">
        <f t="shared" si="6"/>
        <v>0</v>
      </c>
      <c r="AI347" s="11">
        <f>SUMIF($D$4:$D$336,$D$347,AI4:AI336)+SUMIF($D$4:$D$336,$B$347,AI4:AI336)</f>
        <v>0</v>
      </c>
      <c r="AJ347" s="11">
        <f>SUMIF($D$4:$D$336,$D$347,AJ4:AJ336)+SUMIF($D$4:$D$336,$B$347,AJ4:AJ336)</f>
        <v>0</v>
      </c>
    </row>
    <row r="348" spans="1:36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</row>
    <row r="349" spans="1:36" x14ac:dyDescent="0.2">
      <c r="E349">
        <f>SUM(E342:E348)</f>
        <v>129955.53300000001</v>
      </c>
      <c r="F349">
        <f>SUM(F342:F348)</f>
        <v>85498.361000000004</v>
      </c>
      <c r="G349">
        <f>SUM(G342:G348)</f>
        <v>69708.490999999995</v>
      </c>
      <c r="H349">
        <f>SUM(H342:H348)</f>
        <v>62636.733999999997</v>
      </c>
      <c r="I349">
        <f t="shared" ref="I349:AH349" si="7">SUM(I342:I348)</f>
        <v>22126.376000000004</v>
      </c>
      <c r="J349">
        <f t="shared" si="7"/>
        <v>30956.700999999997</v>
      </c>
      <c r="K349">
        <f t="shared" si="7"/>
        <v>18978.900999999998</v>
      </c>
      <c r="L349">
        <f t="shared" si="7"/>
        <v>160856.21200000003</v>
      </c>
      <c r="M349">
        <f t="shared" si="7"/>
        <v>111692.14900000002</v>
      </c>
      <c r="N349">
        <f t="shared" si="7"/>
        <v>84698.275999999998</v>
      </c>
      <c r="O349">
        <f t="shared" si="7"/>
        <v>36608.425999999999</v>
      </c>
      <c r="P349">
        <f t="shared" si="7"/>
        <v>34626.85</v>
      </c>
      <c r="Q349">
        <f t="shared" si="7"/>
        <v>9326.018</v>
      </c>
      <c r="R349">
        <f t="shared" si="7"/>
        <v>5329.9850000000006</v>
      </c>
      <c r="S349">
        <f>SUM(S342:S348)</f>
        <v>54349.703999999998</v>
      </c>
      <c r="T349">
        <f t="shared" si="7"/>
        <v>49993.725000000006</v>
      </c>
      <c r="U349">
        <f t="shared" si="7"/>
        <v>37653.318000000007</v>
      </c>
      <c r="V349">
        <f t="shared" si="7"/>
        <v>66403.359000000011</v>
      </c>
      <c r="W349">
        <f t="shared" si="7"/>
        <v>35198.476999999999</v>
      </c>
      <c r="X349">
        <f>SUM(X342:X348)</f>
        <v>10950.528</v>
      </c>
      <c r="Y349">
        <f t="shared" si="7"/>
        <v>349893.78200000001</v>
      </c>
      <c r="Z349">
        <f t="shared" si="7"/>
        <v>36669.478000000003</v>
      </c>
      <c r="AA349">
        <f t="shared" si="7"/>
        <v>10682.092000000001</v>
      </c>
      <c r="AB349">
        <f t="shared" si="7"/>
        <v>49141.692999999999</v>
      </c>
      <c r="AC349">
        <f t="shared" si="7"/>
        <v>14233.329000000002</v>
      </c>
      <c r="AD349">
        <f t="shared" si="7"/>
        <v>2941.5740000000005</v>
      </c>
      <c r="AE349">
        <f t="shared" si="7"/>
        <v>183280.37700000001</v>
      </c>
      <c r="AF349">
        <f t="shared" si="7"/>
        <v>113711.88</v>
      </c>
      <c r="AG349">
        <f t="shared" si="7"/>
        <v>0</v>
      </c>
      <c r="AH349">
        <f t="shared" si="7"/>
        <v>0</v>
      </c>
      <c r="AI349">
        <f>SUM(AI342:AI348)</f>
        <v>0</v>
      </c>
      <c r="AJ349">
        <f>SUM(AJ342:AJ348)</f>
        <v>0</v>
      </c>
    </row>
    <row r="350" spans="1:36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</row>
    <row r="351" spans="1:36" x14ac:dyDescent="0.2">
      <c r="A351" s="9"/>
      <c r="B351" s="9"/>
      <c r="C351" s="9"/>
      <c r="D351" s="9"/>
      <c r="E351" s="9">
        <f>E349-E337</f>
        <v>129955.53300000001</v>
      </c>
      <c r="F351" s="9">
        <f>F349-F337</f>
        <v>85498.361000000004</v>
      </c>
      <c r="G351" s="9">
        <f>G349-G337</f>
        <v>69708.490999999995</v>
      </c>
      <c r="H351" s="9">
        <f>H349-H337</f>
        <v>62636.733999999997</v>
      </c>
      <c r="I351" s="9">
        <f t="shared" ref="I351:AH351" si="8">I349-I337</f>
        <v>22126.376000000004</v>
      </c>
      <c r="J351" s="9">
        <f t="shared" si="8"/>
        <v>30956.700999999997</v>
      </c>
      <c r="K351" s="9">
        <f t="shared" si="8"/>
        <v>18978.900999999998</v>
      </c>
      <c r="L351" s="9">
        <f t="shared" si="8"/>
        <v>160856.21200000003</v>
      </c>
      <c r="M351" s="9">
        <f t="shared" si="8"/>
        <v>111692.14900000002</v>
      </c>
      <c r="N351" s="9">
        <f t="shared" si="8"/>
        <v>84698.275999999998</v>
      </c>
      <c r="O351" s="9">
        <f t="shared" si="8"/>
        <v>36608.425999999999</v>
      </c>
      <c r="P351" s="9">
        <f t="shared" si="8"/>
        <v>34626.85</v>
      </c>
      <c r="Q351" s="9">
        <f t="shared" si="8"/>
        <v>9326.018</v>
      </c>
      <c r="R351" s="9">
        <f t="shared" si="8"/>
        <v>5329.9850000000006</v>
      </c>
      <c r="S351" s="9">
        <f>S349-S337</f>
        <v>54349.703999999998</v>
      </c>
      <c r="T351" s="9">
        <f t="shared" si="8"/>
        <v>49993.725000000006</v>
      </c>
      <c r="U351" s="9">
        <f t="shared" si="8"/>
        <v>37653.318000000007</v>
      </c>
      <c r="V351" s="9">
        <f t="shared" si="8"/>
        <v>66403.359000000011</v>
      </c>
      <c r="W351" s="9">
        <f t="shared" si="8"/>
        <v>35198.476999999999</v>
      </c>
      <c r="X351" s="9">
        <f>X349-X337</f>
        <v>10950.528</v>
      </c>
      <c r="Y351" s="9">
        <f t="shared" si="8"/>
        <v>349893.78200000001</v>
      </c>
      <c r="Z351" s="9">
        <f t="shared" si="8"/>
        <v>36669.478000000003</v>
      </c>
      <c r="AA351" s="9">
        <f t="shared" si="8"/>
        <v>10682.092000000001</v>
      </c>
      <c r="AB351" s="9">
        <f t="shared" si="8"/>
        <v>49141.692999999999</v>
      </c>
      <c r="AC351" s="9">
        <f t="shared" si="8"/>
        <v>14233.329000000002</v>
      </c>
      <c r="AD351" s="9">
        <f t="shared" si="8"/>
        <v>2941.5740000000005</v>
      </c>
      <c r="AE351" s="9">
        <f t="shared" si="8"/>
        <v>183280.37700000001</v>
      </c>
      <c r="AF351" s="9">
        <f t="shared" si="8"/>
        <v>113711.88</v>
      </c>
      <c r="AG351" s="9">
        <f t="shared" si="8"/>
        <v>0</v>
      </c>
      <c r="AH351" s="9">
        <f t="shared" si="8"/>
        <v>0</v>
      </c>
      <c r="AI351" s="9">
        <f>AI349-AI337</f>
        <v>0</v>
      </c>
      <c r="AJ351" s="9">
        <f>AJ349-AJ337</f>
        <v>0</v>
      </c>
    </row>
    <row r="352" spans="1:36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H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 t="shared" si="9"/>
        <v>2114</v>
      </c>
      <c r="AH352" s="12">
        <f t="shared" si="9"/>
        <v>2113</v>
      </c>
      <c r="AI352" s="12">
        <f>AI2</f>
        <v>14331</v>
      </c>
      <c r="AJ352" s="12">
        <f>AJ2</f>
        <v>14332</v>
      </c>
    </row>
    <row r="353" spans="1:36" x14ac:dyDescent="0.2">
      <c r="A353" t="s">
        <v>608</v>
      </c>
      <c r="E353" s="13">
        <f>E342/E349</f>
        <v>2.10544402137922E-2</v>
      </c>
      <c r="F353" s="13">
        <f>F342/F349</f>
        <v>6.2618229605594433E-2</v>
      </c>
      <c r="G353" s="13">
        <f>G342/G349</f>
        <v>2.6629883581901093E-2</v>
      </c>
      <c r="H353" s="13">
        <f>H342/H349</f>
        <v>2.8580034201655537E-2</v>
      </c>
      <c r="I353" s="13">
        <f t="shared" ref="I353:AH353" si="10">I342/I349</f>
        <v>1.5588499445187046E-2</v>
      </c>
      <c r="J353" s="13">
        <f t="shared" si="10"/>
        <v>2.3305810267056561E-2</v>
      </c>
      <c r="K353" s="13">
        <f t="shared" si="10"/>
        <v>2.9360762248562235E-2</v>
      </c>
      <c r="L353" s="13">
        <f t="shared" si="10"/>
        <v>3.1796807449375963E-2</v>
      </c>
      <c r="M353" s="13">
        <f t="shared" si="10"/>
        <v>7.6917787659363593E-2</v>
      </c>
      <c r="N353" s="13">
        <f t="shared" si="10"/>
        <v>1.9057046686522874E-2</v>
      </c>
      <c r="O353" s="13">
        <f t="shared" si="10"/>
        <v>1.6634367180932606E-2</v>
      </c>
      <c r="P353" s="13">
        <f t="shared" si="10"/>
        <v>5.5632551040594225E-2</v>
      </c>
      <c r="Q353" s="13">
        <f t="shared" si="10"/>
        <v>3.0827948219701057E-2</v>
      </c>
      <c r="R353" s="13">
        <f t="shared" si="10"/>
        <v>2.1113567861823248E-2</v>
      </c>
      <c r="S353" s="13">
        <f>S342/S349</f>
        <v>3.9591788761167861E-2</v>
      </c>
      <c r="T353" s="13">
        <f t="shared" si="10"/>
        <v>2.6743796346441473E-2</v>
      </c>
      <c r="U353" s="13">
        <f t="shared" si="10"/>
        <v>5.9576502660402993E-2</v>
      </c>
      <c r="V353" s="13">
        <f t="shared" si="10"/>
        <v>2.5974514331421089E-2</v>
      </c>
      <c r="W353" s="13">
        <f t="shared" si="10"/>
        <v>7.347832123531936E-2</v>
      </c>
      <c r="X353" s="13">
        <f>X342/X349</f>
        <v>3.5595452566305474E-2</v>
      </c>
      <c r="Y353" s="13">
        <f t="shared" si="10"/>
        <v>5.2380327810455346E-2</v>
      </c>
      <c r="Z353" s="13">
        <f t="shared" si="10"/>
        <v>5.1391705112355295E-2</v>
      </c>
      <c r="AA353" s="13">
        <f t="shared" si="10"/>
        <v>5.0808118859114855E-2</v>
      </c>
      <c r="AB353" s="13">
        <f t="shared" si="10"/>
        <v>0.14095114712470327</v>
      </c>
      <c r="AC353" s="13">
        <f t="shared" si="10"/>
        <v>3.8109145091777194E-2</v>
      </c>
      <c r="AD353" s="13">
        <f t="shared" si="10"/>
        <v>4.9657768256042505E-2</v>
      </c>
      <c r="AE353" s="13">
        <f t="shared" si="10"/>
        <v>2.4031045069271107E-2</v>
      </c>
      <c r="AF353" s="13">
        <f t="shared" si="10"/>
        <v>3.4058490634399849E-2</v>
      </c>
      <c r="AG353" s="13" t="e">
        <f t="shared" si="10"/>
        <v>#DIV/0!</v>
      </c>
      <c r="AH353" s="13" t="e">
        <f t="shared" si="10"/>
        <v>#DIV/0!</v>
      </c>
      <c r="AI353" s="13" t="e">
        <f>AI342/AI349</f>
        <v>#DIV/0!</v>
      </c>
      <c r="AJ353" s="13" t="e">
        <f>AJ342/AJ349</f>
        <v>#DIV/0!</v>
      </c>
    </row>
    <row r="354" spans="1:36" x14ac:dyDescent="0.2">
      <c r="A354" t="s">
        <v>609</v>
      </c>
      <c r="E354" s="13">
        <f>E343/E349</f>
        <v>0.42383569770746127</v>
      </c>
      <c r="F354" s="13">
        <f>F343/F349</f>
        <v>1.8062568474265839E-2</v>
      </c>
      <c r="G354" s="13">
        <f>G343/G349</f>
        <v>0</v>
      </c>
      <c r="H354" s="13">
        <f>H343/H349</f>
        <v>0.25265322741763646</v>
      </c>
      <c r="I354" s="13">
        <f t="shared" ref="I354:AH354" si="11">I343/I349</f>
        <v>0.9848384570523433</v>
      </c>
      <c r="J354" s="13">
        <f t="shared" si="11"/>
        <v>0.278510361940699</v>
      </c>
      <c r="K354" s="13">
        <f t="shared" si="11"/>
        <v>0.18565152955906142</v>
      </c>
      <c r="L354" s="13">
        <f t="shared" si="11"/>
        <v>0.41470046553129075</v>
      </c>
      <c r="M354" s="13">
        <f t="shared" si="11"/>
        <v>7.1303498690852465E-2</v>
      </c>
      <c r="N354" s="13">
        <f t="shared" si="11"/>
        <v>0</v>
      </c>
      <c r="O354" s="13">
        <f t="shared" si="11"/>
        <v>0.91727311630388053</v>
      </c>
      <c r="P354" s="13">
        <f t="shared" si="11"/>
        <v>0.35781216021671042</v>
      </c>
      <c r="Q354" s="13">
        <f t="shared" si="11"/>
        <v>0.39985940408864745</v>
      </c>
      <c r="R354" s="13">
        <f t="shared" si="11"/>
        <v>0.14853043676483141</v>
      </c>
      <c r="S354" s="13">
        <f>S343/S349</f>
        <v>0.21105671523068462</v>
      </c>
      <c r="T354" s="13">
        <f t="shared" si="11"/>
        <v>0.23362051937518152</v>
      </c>
      <c r="U354" s="13">
        <f t="shared" si="11"/>
        <v>0.36369368564013399</v>
      </c>
      <c r="V354" s="13">
        <f t="shared" si="11"/>
        <v>3.0708807968584835E-2</v>
      </c>
      <c r="W354" s="13">
        <f t="shared" si="11"/>
        <v>2.7421640998842083E-2</v>
      </c>
      <c r="X354" s="13">
        <f>X343/X349</f>
        <v>0</v>
      </c>
      <c r="Y354" s="13">
        <f t="shared" si="11"/>
        <v>0.37761332380579432</v>
      </c>
      <c r="Z354" s="13">
        <f t="shared" si="11"/>
        <v>6.0108954918856497E-2</v>
      </c>
      <c r="AA354" s="13">
        <f t="shared" si="11"/>
        <v>0.25170696900944117</v>
      </c>
      <c r="AB354" s="13">
        <f t="shared" si="11"/>
        <v>0.15411847939386217</v>
      </c>
      <c r="AC354" s="13">
        <f t="shared" si="11"/>
        <v>0.44926123748000202</v>
      </c>
      <c r="AD354" s="13">
        <f t="shared" si="11"/>
        <v>2.7194964328621337E-2</v>
      </c>
      <c r="AE354" s="13">
        <f t="shared" si="11"/>
        <v>0.37588533004818075</v>
      </c>
      <c r="AF354" s="13">
        <f t="shared" si="11"/>
        <v>0.25546702771953117</v>
      </c>
      <c r="AG354" s="13" t="e">
        <f t="shared" si="11"/>
        <v>#DIV/0!</v>
      </c>
      <c r="AH354" s="13" t="e">
        <f t="shared" si="11"/>
        <v>#DIV/0!</v>
      </c>
      <c r="AI354" s="13" t="e">
        <f>AI343/AI349</f>
        <v>#DIV/0!</v>
      </c>
      <c r="AJ354" s="13" t="e">
        <f>AJ343/AJ349</f>
        <v>#DIV/0!</v>
      </c>
    </row>
    <row r="355" spans="1:36" x14ac:dyDescent="0.2">
      <c r="A355" t="s">
        <v>610</v>
      </c>
      <c r="E355" s="13">
        <f>E344/E349</f>
        <v>0.38675837680570319</v>
      </c>
      <c r="F355" s="13">
        <f>F344/F349</f>
        <v>0</v>
      </c>
      <c r="G355" s="13">
        <f>G344/G349</f>
        <v>0</v>
      </c>
      <c r="H355" s="13">
        <f>H344/H349</f>
        <v>0.19403692089054325</v>
      </c>
      <c r="I355" s="13">
        <f t="shared" ref="I355:AH355" si="12">I344/I349</f>
        <v>0</v>
      </c>
      <c r="J355" s="13">
        <f t="shared" si="12"/>
        <v>0.37911281308689843</v>
      </c>
      <c r="K355" s="13">
        <f t="shared" si="12"/>
        <v>0.23185104342975396</v>
      </c>
      <c r="L355" s="13">
        <f t="shared" si="12"/>
        <v>0.39185718236358813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0.30740962576728753</v>
      </c>
      <c r="Q355" s="13">
        <f t="shared" si="12"/>
        <v>0.37345252818512686</v>
      </c>
      <c r="R355" s="13">
        <f t="shared" si="12"/>
        <v>0.22715092068739404</v>
      </c>
      <c r="S355" s="13">
        <f>S344/S349</f>
        <v>0.2288698021244053</v>
      </c>
      <c r="T355" s="13">
        <f t="shared" si="12"/>
        <v>0.20921081595740265</v>
      </c>
      <c r="U355" s="13">
        <f t="shared" si="12"/>
        <v>0.37664000819263782</v>
      </c>
      <c r="V355" s="13">
        <f t="shared" si="12"/>
        <v>0</v>
      </c>
      <c r="W355" s="13">
        <f t="shared" si="12"/>
        <v>0</v>
      </c>
      <c r="X355" s="13">
        <f>X344/X349</f>
        <v>0.46379014783579386</v>
      </c>
      <c r="Y355" s="13">
        <f t="shared" si="12"/>
        <v>0.31208772095298332</v>
      </c>
      <c r="Z355" s="13">
        <f t="shared" si="12"/>
        <v>0</v>
      </c>
      <c r="AA355" s="13">
        <f t="shared" si="12"/>
        <v>0.24136657875629605</v>
      </c>
      <c r="AB355" s="13">
        <f t="shared" si="12"/>
        <v>0</v>
      </c>
      <c r="AC355" s="13">
        <f t="shared" si="12"/>
        <v>0.41474450565991977</v>
      </c>
      <c r="AD355" s="13">
        <f t="shared" si="12"/>
        <v>0</v>
      </c>
      <c r="AE355" s="13">
        <f t="shared" si="12"/>
        <v>0.24256532383715032</v>
      </c>
      <c r="AF355" s="13">
        <f t="shared" si="12"/>
        <v>0.22374962053217301</v>
      </c>
      <c r="AG355" s="13" t="e">
        <f t="shared" si="12"/>
        <v>#DIV/0!</v>
      </c>
      <c r="AH355" s="13" t="e">
        <f t="shared" si="12"/>
        <v>#DIV/0!</v>
      </c>
      <c r="AI355" s="13" t="e">
        <f>AI344/AI349</f>
        <v>#DIV/0!</v>
      </c>
      <c r="AJ355" s="13" t="e">
        <f>AJ344/AJ349</f>
        <v>#DIV/0!</v>
      </c>
    </row>
    <row r="356" spans="1:36" x14ac:dyDescent="0.2">
      <c r="A356" t="s">
        <v>611</v>
      </c>
      <c r="E356" s="13">
        <f>E345/E349</f>
        <v>8.8701217515686687E-2</v>
      </c>
      <c r="F356" s="13">
        <f>F345/F349</f>
        <v>0.91974425100382917</v>
      </c>
      <c r="G356" s="13">
        <f>G345/G349</f>
        <v>0.9718609172016075</v>
      </c>
      <c r="H356" s="13">
        <f>H345/H349</f>
        <v>0.46239944438993258</v>
      </c>
      <c r="I356" s="13">
        <f t="shared" ref="I356:AH356" si="13">I345/I349</f>
        <v>0</v>
      </c>
      <c r="J356" s="13">
        <f t="shared" si="13"/>
        <v>0.31297805279703417</v>
      </c>
      <c r="K356" s="13">
        <f t="shared" si="13"/>
        <v>0.54123940053220165</v>
      </c>
      <c r="L356" s="13">
        <f t="shared" si="13"/>
        <v>8.1339606579819229E-2</v>
      </c>
      <c r="M356" s="13">
        <f t="shared" si="13"/>
        <v>0.84288064866582513</v>
      </c>
      <c r="N356" s="13">
        <f t="shared" si="13"/>
        <v>0.94736676812642562</v>
      </c>
      <c r="O356" s="13">
        <f t="shared" si="13"/>
        <v>0</v>
      </c>
      <c r="P356" s="13">
        <f t="shared" si="13"/>
        <v>0.2326237876099039</v>
      </c>
      <c r="Q356" s="13">
        <f t="shared" si="13"/>
        <v>0.14736107093080886</v>
      </c>
      <c r="R356" s="13">
        <f t="shared" si="13"/>
        <v>0.49963498959190311</v>
      </c>
      <c r="S356" s="13">
        <f>S345/S349</f>
        <v>0.45157624041521927</v>
      </c>
      <c r="T356" s="13">
        <f t="shared" si="13"/>
        <v>0.46960751574322573</v>
      </c>
      <c r="U356" s="13">
        <f t="shared" si="13"/>
        <v>0.14361260274592533</v>
      </c>
      <c r="V356" s="13">
        <f t="shared" si="13"/>
        <v>0.9311113162212169</v>
      </c>
      <c r="W356" s="13">
        <f t="shared" si="13"/>
        <v>0.89966077225443586</v>
      </c>
      <c r="X356" s="13">
        <f>X345/X349</f>
        <v>0.50100725736695073</v>
      </c>
      <c r="Y356" s="13">
        <f t="shared" si="13"/>
        <v>0.25249280080090136</v>
      </c>
      <c r="Z356" s="13">
        <f t="shared" si="13"/>
        <v>0.88797716182379249</v>
      </c>
      <c r="AA356" s="13">
        <f t="shared" si="13"/>
        <v>0.45054788893411513</v>
      </c>
      <c r="AB356" s="13">
        <f t="shared" si="13"/>
        <v>0.70495760087060899</v>
      </c>
      <c r="AC356" s="13">
        <f t="shared" si="13"/>
        <v>8.6071782644805014E-2</v>
      </c>
      <c r="AD356" s="13">
        <f t="shared" si="13"/>
        <v>0.92210904774110725</v>
      </c>
      <c r="AE356" s="13">
        <f t="shared" si="13"/>
        <v>0.35700578573122427</v>
      </c>
      <c r="AF356" s="13">
        <f t="shared" si="13"/>
        <v>0.46369009992623461</v>
      </c>
      <c r="AG356" s="13" t="e">
        <f t="shared" si="13"/>
        <v>#DIV/0!</v>
      </c>
      <c r="AH356" s="13" t="e">
        <f t="shared" si="13"/>
        <v>#DIV/0!</v>
      </c>
      <c r="AI356" s="13" t="e">
        <f>AI345/AI349</f>
        <v>#DIV/0!</v>
      </c>
      <c r="AJ356" s="13" t="e">
        <f>AJ345/AJ349</f>
        <v>#DIV/0!</v>
      </c>
    </row>
    <row r="357" spans="1:36" x14ac:dyDescent="0.2">
      <c r="A357" t="s">
        <v>612</v>
      </c>
      <c r="E357" s="13">
        <f>E346/E349</f>
        <v>6.4593186655623192E-2</v>
      </c>
      <c r="F357" s="13">
        <f>F346/F349</f>
        <v>0</v>
      </c>
      <c r="G357" s="13">
        <f>G346/G349</f>
        <v>0</v>
      </c>
      <c r="H357" s="13">
        <f>H346/H349</f>
        <v>5.8428413588741714E-2</v>
      </c>
      <c r="I357" s="13">
        <f t="shared" ref="I357:AH357" si="14">I346/I349</f>
        <v>0</v>
      </c>
      <c r="J357" s="13">
        <f t="shared" si="14"/>
        <v>0</v>
      </c>
      <c r="K357" s="13">
        <f t="shared" si="14"/>
        <v>1.0157437461737116E-2</v>
      </c>
      <c r="L357" s="13">
        <f t="shared" si="14"/>
        <v>6.495520981185357E-2</v>
      </c>
      <c r="M357" s="13">
        <f t="shared" si="14"/>
        <v>9.4024603287022421E-3</v>
      </c>
      <c r="N357" s="13">
        <f t="shared" si="14"/>
        <v>3.1992799947899768E-2</v>
      </c>
      <c r="O357" s="13">
        <f t="shared" si="14"/>
        <v>6.6500564651427521E-2</v>
      </c>
      <c r="P357" s="13">
        <f t="shared" si="14"/>
        <v>4.6261152833711412E-2</v>
      </c>
      <c r="Q357" s="13">
        <f t="shared" si="14"/>
        <v>3.5805528147168489E-2</v>
      </c>
      <c r="R357" s="13">
        <f t="shared" si="14"/>
        <v>8.8422950533631889E-2</v>
      </c>
      <c r="S357" s="13">
        <f>S346/S349</f>
        <v>6.8962620293203436E-2</v>
      </c>
      <c r="T357" s="13">
        <f t="shared" si="14"/>
        <v>5.5941200620677888E-2</v>
      </c>
      <c r="U357" s="13">
        <f t="shared" si="14"/>
        <v>5.1165610425089221E-2</v>
      </c>
      <c r="V357" s="13">
        <f t="shared" si="14"/>
        <v>1.1106561642461489E-2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9.7391319183184714E-3</v>
      </c>
      <c r="AG357" s="13" t="e">
        <f t="shared" si="14"/>
        <v>#DIV/0!</v>
      </c>
      <c r="AH357" s="13" t="e">
        <f t="shared" si="14"/>
        <v>#DIV/0!</v>
      </c>
      <c r="AI357" s="13" t="e">
        <f>AI346/AI349</f>
        <v>#DIV/0!</v>
      </c>
      <c r="AJ357" s="13" t="e">
        <f>AJ346/AJ349</f>
        <v>#DIV/0!</v>
      </c>
    </row>
    <row r="358" spans="1:36" x14ac:dyDescent="0.2">
      <c r="A358" t="s">
        <v>613</v>
      </c>
      <c r="E358" s="13">
        <f>E347/E349</f>
        <v>1.5057081101733465E-2</v>
      </c>
      <c r="F358" s="13">
        <f>F347/F349</f>
        <v>-4.2504908368945222E-4</v>
      </c>
      <c r="G358" s="13">
        <f>G347/G349</f>
        <v>1.5091992164914317E-3</v>
      </c>
      <c r="H358" s="13">
        <f>H347/H349</f>
        <v>3.9019595114904949E-3</v>
      </c>
      <c r="I358" s="13">
        <f t="shared" ref="I358:AH358" si="15">I347/I349</f>
        <v>-4.2695649753036818E-4</v>
      </c>
      <c r="J358" s="13">
        <f t="shared" si="15"/>
        <v>6.0929619083118719E-3</v>
      </c>
      <c r="K358" s="13">
        <f t="shared" si="15"/>
        <v>1.739826768683814E-3</v>
      </c>
      <c r="L358" s="13">
        <f t="shared" si="15"/>
        <v>1.5350728264072262E-2</v>
      </c>
      <c r="M358" s="13">
        <f t="shared" si="15"/>
        <v>-5.0439534474352348E-4</v>
      </c>
      <c r="N358" s="13">
        <f t="shared" si="15"/>
        <v>1.5833852391517393E-3</v>
      </c>
      <c r="O358" s="13">
        <f t="shared" si="15"/>
        <v>-4.0804813624054748E-4</v>
      </c>
      <c r="P358" s="13">
        <f t="shared" si="15"/>
        <v>2.6072253179252512E-4</v>
      </c>
      <c r="Q358" s="13">
        <f t="shared" si="15"/>
        <v>1.2693520428547319E-2</v>
      </c>
      <c r="R358" s="13">
        <f t="shared" si="15"/>
        <v>1.5147134560416211E-2</v>
      </c>
      <c r="S358" s="13">
        <f>S347/S349</f>
        <v>-5.7166824680406735E-5</v>
      </c>
      <c r="T358" s="13">
        <f t="shared" si="15"/>
        <v>4.8761519570706124E-3</v>
      </c>
      <c r="U358" s="13">
        <f t="shared" si="15"/>
        <v>5.3115903358105119E-3</v>
      </c>
      <c r="V358" s="13">
        <f t="shared" si="15"/>
        <v>1.0987998363155092E-3</v>
      </c>
      <c r="W358" s="13">
        <f t="shared" si="15"/>
        <v>-5.607344885973334E-4</v>
      </c>
      <c r="X358" s="13">
        <f>X347/X349</f>
        <v>-3.9285776905004027E-4</v>
      </c>
      <c r="Y358" s="13">
        <f t="shared" si="15"/>
        <v>5.4258266298656318E-3</v>
      </c>
      <c r="Z358" s="13">
        <f t="shared" si="15"/>
        <v>5.2217814499568287E-4</v>
      </c>
      <c r="AA358" s="13">
        <f t="shared" si="15"/>
        <v>5.5704444410327103E-3</v>
      </c>
      <c r="AB358" s="13">
        <f t="shared" si="15"/>
        <v>-2.7227389174402271E-5</v>
      </c>
      <c r="AC358" s="13">
        <f t="shared" si="15"/>
        <v>1.1813329123495985E-2</v>
      </c>
      <c r="AD358" s="13">
        <f t="shared" si="15"/>
        <v>1.0382196742288309E-3</v>
      </c>
      <c r="AE358" s="13">
        <f t="shared" si="15"/>
        <v>5.1251531417354076E-4</v>
      </c>
      <c r="AF358" s="13">
        <f t="shared" si="15"/>
        <v>1.3295629269342833E-2</v>
      </c>
      <c r="AG358" s="13" t="e">
        <f t="shared" si="15"/>
        <v>#DIV/0!</v>
      </c>
      <c r="AH358" s="13" t="e">
        <f t="shared" si="15"/>
        <v>#DIV/0!</v>
      </c>
      <c r="AI358" s="13" t="e">
        <f>AI347/AI349</f>
        <v>#DIV/0!</v>
      </c>
      <c r="AJ358" s="13" t="e">
        <f>AJ347/AJ349</f>
        <v>#DIV/0!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2023-06-20T09:34:51Z</dcterms:created>
  <dcterms:modified xsi:type="dcterms:W3CDTF">2023-06-20T09:36:10Z</dcterms:modified>
</cp:coreProperties>
</file>