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5345" windowHeight="423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AE349" i="1" l="1"/>
  <c r="AE351" i="1" s="1"/>
  <c r="I349" i="1"/>
  <c r="I351" i="1" s="1"/>
  <c r="S349" i="1"/>
  <c r="S351" i="1" s="1"/>
  <c r="AA349" i="1"/>
  <c r="AA351" i="1" s="1"/>
  <c r="AA356" i="1"/>
  <c r="I357" i="1"/>
  <c r="AA358" i="1"/>
  <c r="E349" i="1"/>
  <c r="E351" i="1" s="1"/>
  <c r="I354" i="1"/>
  <c r="AE355" i="1"/>
  <c r="AA357" i="1"/>
  <c r="L349" i="1"/>
  <c r="L351" i="1" s="1"/>
  <c r="W349" i="1"/>
  <c r="W351" i="1" s="1"/>
  <c r="AE357" i="1"/>
  <c r="L358" i="1"/>
  <c r="F349" i="1"/>
  <c r="F351" i="1" s="1"/>
  <c r="J349" i="1"/>
  <c r="J351" i="1" s="1"/>
  <c r="M349" i="1"/>
  <c r="M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G349" i="1"/>
  <c r="G351" i="1" s="1"/>
  <c r="N349" i="1"/>
  <c r="N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H349" i="1"/>
  <c r="H351" i="1" s="1"/>
  <c r="K349" i="1"/>
  <c r="K351" i="1" s="1"/>
  <c r="O349" i="1"/>
  <c r="O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S358" i="1" l="1"/>
  <c r="S354" i="1"/>
  <c r="I358" i="1"/>
  <c r="S355" i="1"/>
  <c r="F356" i="1"/>
  <c r="T353" i="1"/>
  <c r="F357" i="1"/>
  <c r="F358" i="1"/>
  <c r="L357" i="1"/>
  <c r="T354" i="1"/>
  <c r="T357" i="1"/>
  <c r="T355" i="1"/>
  <c r="E355" i="1"/>
  <c r="F353" i="1"/>
  <c r="T356" i="1"/>
  <c r="W358" i="1"/>
  <c r="AE356" i="1"/>
  <c r="AE353" i="1"/>
  <c r="F354" i="1"/>
  <c r="AE358" i="1"/>
  <c r="AE354" i="1"/>
  <c r="W355" i="1"/>
  <c r="F355" i="1"/>
  <c r="AC357" i="1"/>
  <c r="Y358" i="1"/>
  <c r="Y357" i="1"/>
  <c r="Y356" i="1"/>
  <c r="Y355" i="1"/>
  <c r="J358" i="1"/>
  <c r="M356" i="1"/>
  <c r="W356" i="1"/>
  <c r="Z358" i="1"/>
  <c r="Z357" i="1"/>
  <c r="K357" i="1"/>
  <c r="K356" i="1"/>
  <c r="K355" i="1"/>
  <c r="U358" i="1"/>
  <c r="G358" i="1"/>
  <c r="U357" i="1"/>
  <c r="G357" i="1"/>
  <c r="U356" i="1"/>
  <c r="G356" i="1"/>
  <c r="U355" i="1"/>
  <c r="G355" i="1"/>
  <c r="U354" i="1"/>
  <c r="G354" i="1"/>
  <c r="U353" i="1"/>
  <c r="G353" i="1"/>
  <c r="T358" i="1"/>
  <c r="AF357" i="1"/>
  <c r="P357" i="1"/>
  <c r="AF356" i="1"/>
  <c r="P356" i="1"/>
  <c r="AB355" i="1"/>
  <c r="X355" i="1"/>
  <c r="S357" i="1"/>
  <c r="I356" i="1"/>
  <c r="L353" i="1"/>
  <c r="V358" i="1"/>
  <c r="H358" i="1"/>
  <c r="V357" i="1"/>
  <c r="H357" i="1"/>
  <c r="V356" i="1"/>
  <c r="H356" i="1"/>
  <c r="V355" i="1"/>
  <c r="H355" i="1"/>
  <c r="V354" i="1"/>
  <c r="H354" i="1"/>
  <c r="V353" i="1"/>
  <c r="H353" i="1"/>
  <c r="S356" i="1"/>
  <c r="AA354" i="1"/>
  <c r="P355" i="1"/>
  <c r="AF354" i="1"/>
  <c r="P354" i="1"/>
  <c r="AF353" i="1"/>
  <c r="P353" i="1"/>
  <c r="E358" i="1"/>
  <c r="E357" i="1"/>
  <c r="I355" i="1"/>
  <c r="E356" i="1"/>
  <c r="L354" i="1"/>
  <c r="S353" i="1"/>
  <c r="Q358" i="1"/>
  <c r="Q357" i="1"/>
  <c r="Q356" i="1"/>
  <c r="Q355" i="1"/>
  <c r="Q354" i="1"/>
  <c r="Q353" i="1"/>
  <c r="AF358" i="1"/>
  <c r="P358" i="1"/>
  <c r="AB357" i="1"/>
  <c r="M357" i="1"/>
  <c r="AB356" i="1"/>
  <c r="J356" i="1"/>
  <c r="AH358" i="1"/>
  <c r="R358" i="1"/>
  <c r="AH357" i="1"/>
  <c r="R357" i="1"/>
  <c r="AH356" i="1"/>
  <c r="R356" i="1"/>
  <c r="AH355" i="1"/>
  <c r="R355" i="1"/>
  <c r="AH354" i="1"/>
  <c r="R354" i="1"/>
  <c r="AH353" i="1"/>
  <c r="R353" i="1"/>
  <c r="M355" i="1"/>
  <c r="AB354" i="1"/>
  <c r="M354" i="1"/>
  <c r="AB353" i="1"/>
  <c r="M353" i="1"/>
  <c r="W357" i="1"/>
  <c r="W354" i="1"/>
  <c r="AC358" i="1"/>
  <c r="N358" i="1"/>
  <c r="N357" i="1"/>
  <c r="AC356" i="1"/>
  <c r="N356" i="1"/>
  <c r="AC355" i="1"/>
  <c r="N355" i="1"/>
  <c r="AC354" i="1"/>
  <c r="N354" i="1"/>
  <c r="AC353" i="1"/>
  <c r="N353" i="1"/>
  <c r="AB358" i="1"/>
  <c r="M358" i="1"/>
  <c r="X357" i="1"/>
  <c r="J357" i="1"/>
  <c r="X356" i="1"/>
  <c r="W353" i="1"/>
  <c r="AD358" i="1"/>
  <c r="O358" i="1"/>
  <c r="AD357" i="1"/>
  <c r="O357" i="1"/>
  <c r="AD356" i="1"/>
  <c r="O356" i="1"/>
  <c r="AD355" i="1"/>
  <c r="O355" i="1"/>
  <c r="AD354" i="1"/>
  <c r="O354" i="1"/>
  <c r="AD353" i="1"/>
  <c r="O353" i="1"/>
  <c r="J355" i="1"/>
  <c r="X354" i="1"/>
  <c r="J354" i="1"/>
  <c r="X353" i="1"/>
  <c r="J353" i="1"/>
  <c r="L356" i="1"/>
  <c r="E354" i="1"/>
  <c r="AA353" i="1"/>
  <c r="I353" i="1"/>
  <c r="Y354" i="1"/>
  <c r="Y353" i="1"/>
  <c r="X358" i="1"/>
  <c r="AF355" i="1"/>
  <c r="K358" i="1"/>
  <c r="Z356" i="1"/>
  <c r="Z355" i="1"/>
  <c r="Z354" i="1"/>
  <c r="K354" i="1"/>
  <c r="Z353" i="1"/>
  <c r="K353" i="1"/>
  <c r="L355" i="1"/>
  <c r="E353" i="1"/>
  <c r="AA355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<sst xmlns="http://schemas.openxmlformats.org/spreadsheetml/2006/main" count="712" uniqueCount="644">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</sst>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49072625" y="0"/>
          <a:ext cx="914400" cy="63169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37"/>
      <sheetName val="גיליון239"/>
      <sheetName val="גיליון241"/>
      <sheetName val="גיליון243"/>
      <sheetName val="גיליון245"/>
      <sheetName val="גיליון247"/>
      <sheetName val="אוצר לאתר דש"/>
      <sheetName val="אוצר לאתר כולם חוץ מדש"/>
      <sheetName val="אוצר לאתר חני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topLeftCell="T1" workbookViewId="0">
      <selection activeCell="AG359" sqref="AG359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44348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</row>
    <row r="4" spans="1:34" ht="15.75" x14ac:dyDescent="0.25">
      <c r="A4" s="4"/>
      <c r="B4" s="5"/>
      <c r="C4" s="5"/>
      <c r="D4" s="6" t="s">
        <v>0</v>
      </c>
    </row>
    <row r="5" spans="1:34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1767.5889999999999</v>
      </c>
      <c r="F5">
        <v>269.47699999999998</v>
      </c>
      <c r="G5">
        <v>60.515999999999998</v>
      </c>
      <c r="H5">
        <v>1298.3989999999999</v>
      </c>
      <c r="I5">
        <v>329.12099999999998</v>
      </c>
      <c r="J5">
        <v>866.43</v>
      </c>
      <c r="K5">
        <v>96.697999999999993</v>
      </c>
      <c r="L5">
        <v>3678.37</v>
      </c>
      <c r="M5">
        <v>922.48599999999999</v>
      </c>
      <c r="N5">
        <v>141.26499999999999</v>
      </c>
      <c r="O5">
        <v>205.93100000000001</v>
      </c>
      <c r="P5">
        <v>259.14</v>
      </c>
      <c r="Q5">
        <v>-142.251</v>
      </c>
      <c r="R5">
        <v>260.33300000000003</v>
      </c>
      <c r="S5">
        <v>394.50400000000002</v>
      </c>
      <c r="T5">
        <v>371.16899999999998</v>
      </c>
      <c r="U5">
        <v>609.96400000000006</v>
      </c>
      <c r="V5">
        <v>27.436</v>
      </c>
      <c r="W5">
        <v>565.56500000000005</v>
      </c>
      <c r="X5">
        <v>39.970999999999997</v>
      </c>
      <c r="Y5">
        <v>14228.584999999999</v>
      </c>
      <c r="Z5">
        <v>74.834000000000003</v>
      </c>
      <c r="AA5">
        <v>499.92899999999997</v>
      </c>
      <c r="AB5">
        <v>1364.2619999999999</v>
      </c>
      <c r="AC5">
        <v>2007.4870000000001</v>
      </c>
      <c r="AD5">
        <v>9.4139999999999997</v>
      </c>
      <c r="AE5">
        <v>9741.3040000000001</v>
      </c>
      <c r="AF5">
        <v>5982.99</v>
      </c>
      <c r="AG5">
        <v>0</v>
      </c>
      <c r="AH5">
        <v>-3.0000000000000001E-3</v>
      </c>
    </row>
    <row r="6" spans="1:34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90.766999999999996</v>
      </c>
      <c r="F6">
        <v>217.61199999999999</v>
      </c>
      <c r="G6">
        <v>13.111000000000001</v>
      </c>
      <c r="H6">
        <v>2.1</v>
      </c>
      <c r="I6">
        <v>31.632999999999999</v>
      </c>
      <c r="J6">
        <v>0.35099999999999998</v>
      </c>
      <c r="K6">
        <v>0.32800000000000001</v>
      </c>
      <c r="L6">
        <v>2.9769999999999999</v>
      </c>
      <c r="M6">
        <v>125.58499999999999</v>
      </c>
      <c r="N6">
        <v>34.406999999999996</v>
      </c>
      <c r="O6">
        <v>49.209000000000003</v>
      </c>
      <c r="P6">
        <v>0.01</v>
      </c>
      <c r="Q6">
        <v>0.158</v>
      </c>
      <c r="R6">
        <v>0.36499999999999999</v>
      </c>
      <c r="S6">
        <v>0.25600000000000001</v>
      </c>
      <c r="T6">
        <v>1.6879999999999999</v>
      </c>
      <c r="U6">
        <v>0.33800000000000002</v>
      </c>
      <c r="V6">
        <v>1.3049999999999999</v>
      </c>
      <c r="W6">
        <v>7.3659999999999997</v>
      </c>
      <c r="X6">
        <v>0</v>
      </c>
      <c r="Y6">
        <v>2.5249999999999999</v>
      </c>
      <c r="Z6">
        <v>4.6769999999999996</v>
      </c>
      <c r="AA6">
        <v>0.42799999999999999</v>
      </c>
      <c r="AB6">
        <v>14.914</v>
      </c>
      <c r="AC6">
        <v>92.233000000000004</v>
      </c>
      <c r="AD6">
        <v>0.35699999999999998</v>
      </c>
      <c r="AE6">
        <v>52.249000000000002</v>
      </c>
      <c r="AF6">
        <v>52.139000000000003</v>
      </c>
      <c r="AG6">
        <v>0</v>
      </c>
      <c r="AH6">
        <v>0</v>
      </c>
    </row>
    <row r="7" spans="1:34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26.75</v>
      </c>
    </row>
    <row r="8" spans="1:34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31543.325000000001</v>
      </c>
      <c r="F14">
        <v>0</v>
      </c>
      <c r="G14">
        <v>0</v>
      </c>
      <c r="H14">
        <v>5677.2070000000003</v>
      </c>
      <c r="I14">
        <v>14959.227000000001</v>
      </c>
      <c r="J14">
        <v>3374.9209999999998</v>
      </c>
      <c r="K14">
        <v>663.95500000000004</v>
      </c>
      <c r="L14">
        <v>40539.461000000003</v>
      </c>
      <c r="M14">
        <v>0</v>
      </c>
      <c r="N14">
        <v>0</v>
      </c>
      <c r="O14">
        <v>29372.844000000001</v>
      </c>
      <c r="P14">
        <v>329.84399999999999</v>
      </c>
      <c r="Q14">
        <v>1954.4949999999999</v>
      </c>
      <c r="R14">
        <v>438.322</v>
      </c>
      <c r="S14">
        <v>756.76700000000005</v>
      </c>
      <c r="T14">
        <v>4112.0690000000004</v>
      </c>
      <c r="U14">
        <v>7903.5870000000004</v>
      </c>
      <c r="V14">
        <v>0</v>
      </c>
      <c r="W14">
        <v>0</v>
      </c>
      <c r="X14">
        <v>0</v>
      </c>
      <c r="Y14">
        <v>52018.928</v>
      </c>
      <c r="Z14">
        <v>0</v>
      </c>
      <c r="AA14">
        <v>1447.068</v>
      </c>
      <c r="AB14">
        <v>0</v>
      </c>
      <c r="AC14">
        <v>9072.6759999999995</v>
      </c>
      <c r="AD14">
        <v>0</v>
      </c>
      <c r="AE14">
        <v>33685.014999999999</v>
      </c>
      <c r="AF14">
        <v>17488.973000000002</v>
      </c>
      <c r="AG14">
        <v>0</v>
      </c>
      <c r="AH14">
        <v>0</v>
      </c>
    </row>
    <row r="15" spans="1:34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32687.975999999999</v>
      </c>
      <c r="F16">
        <v>0</v>
      </c>
      <c r="G16">
        <v>0</v>
      </c>
      <c r="H16">
        <v>3491.3009999999999</v>
      </c>
      <c r="I16">
        <v>14642.482</v>
      </c>
      <c r="J16">
        <v>3492.5509999999999</v>
      </c>
      <c r="K16">
        <v>304.09100000000001</v>
      </c>
      <c r="L16">
        <v>39902.516000000003</v>
      </c>
      <c r="M16">
        <v>0</v>
      </c>
      <c r="N16">
        <v>0</v>
      </c>
      <c r="O16">
        <v>24255.843000000001</v>
      </c>
      <c r="P16">
        <v>277.72300000000001</v>
      </c>
      <c r="Q16">
        <v>2064.346</v>
      </c>
      <c r="R16">
        <v>285.99599999999998</v>
      </c>
      <c r="S16">
        <v>871.19799999999998</v>
      </c>
      <c r="T16">
        <v>2446.5210000000002</v>
      </c>
      <c r="U16">
        <v>5530.0870000000004</v>
      </c>
      <c r="V16">
        <v>0</v>
      </c>
      <c r="W16">
        <v>0</v>
      </c>
      <c r="X16">
        <v>0</v>
      </c>
      <c r="Y16">
        <v>64372.241000000002</v>
      </c>
      <c r="Z16">
        <v>0</v>
      </c>
      <c r="AA16">
        <v>680.101</v>
      </c>
      <c r="AB16">
        <v>0</v>
      </c>
      <c r="AC16">
        <v>9441.6090000000004</v>
      </c>
      <c r="AD16">
        <v>0</v>
      </c>
      <c r="AE16">
        <v>32131.995999999999</v>
      </c>
      <c r="AF16">
        <v>22624.645</v>
      </c>
      <c r="AG16">
        <v>0</v>
      </c>
      <c r="AH16">
        <v>0</v>
      </c>
    </row>
    <row r="17" spans="1:34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5077.076</v>
      </c>
      <c r="F21">
        <v>0</v>
      </c>
      <c r="G21">
        <v>0</v>
      </c>
      <c r="H21">
        <v>0</v>
      </c>
      <c r="I21">
        <v>798.84100000000001</v>
      </c>
      <c r="J21">
        <v>0</v>
      </c>
      <c r="K21">
        <v>0</v>
      </c>
      <c r="L21">
        <v>3727.9229999999998</v>
      </c>
      <c r="M21">
        <v>0</v>
      </c>
      <c r="N21">
        <v>0</v>
      </c>
      <c r="O21">
        <v>1242.6410000000001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19421.888999999999</v>
      </c>
      <c r="F60">
        <v>0</v>
      </c>
      <c r="G60">
        <v>0</v>
      </c>
      <c r="H60">
        <v>2314.1689999999999</v>
      </c>
      <c r="I60">
        <v>0</v>
      </c>
      <c r="J60">
        <v>1715.7049999999999</v>
      </c>
      <c r="K60">
        <v>248.54900000000001</v>
      </c>
      <c r="L60">
        <v>22979.293000000001</v>
      </c>
      <c r="M60">
        <v>0</v>
      </c>
      <c r="N60">
        <v>0</v>
      </c>
      <c r="O60">
        <v>0</v>
      </c>
      <c r="P60">
        <v>103.864</v>
      </c>
      <c r="Q60">
        <v>704.08199999999999</v>
      </c>
      <c r="R60">
        <v>481.41</v>
      </c>
      <c r="S60">
        <v>139.83099999999999</v>
      </c>
      <c r="T60">
        <v>2052.518</v>
      </c>
      <c r="U60">
        <v>1593.7529999999999</v>
      </c>
      <c r="V60">
        <v>0</v>
      </c>
      <c r="W60">
        <v>0</v>
      </c>
      <c r="X60">
        <v>0</v>
      </c>
      <c r="Y60">
        <v>16568.32</v>
      </c>
      <c r="Z60">
        <v>0</v>
      </c>
      <c r="AA60">
        <v>304.988</v>
      </c>
      <c r="AB60">
        <v>0</v>
      </c>
      <c r="AC60">
        <v>3408.6289999999999</v>
      </c>
      <c r="AD60">
        <v>0</v>
      </c>
      <c r="AE60">
        <v>13636.303</v>
      </c>
      <c r="AF60">
        <v>12987.507</v>
      </c>
      <c r="AG60">
        <v>0</v>
      </c>
      <c r="AH60">
        <v>0</v>
      </c>
    </row>
    <row r="61" spans="1:34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117.548</v>
      </c>
      <c r="U61">
        <v>0</v>
      </c>
      <c r="V61">
        <v>0</v>
      </c>
      <c r="W61">
        <v>0</v>
      </c>
      <c r="X61">
        <v>0</v>
      </c>
      <c r="Y61">
        <v>252.28800000000001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243.97900000000001</v>
      </c>
      <c r="AF61">
        <v>372.26900000000001</v>
      </c>
      <c r="AG61">
        <v>0</v>
      </c>
      <c r="AH61">
        <v>0</v>
      </c>
    </row>
    <row r="62" spans="1:34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3679.9740000000002</v>
      </c>
      <c r="F62">
        <v>0</v>
      </c>
      <c r="G62">
        <v>0</v>
      </c>
      <c r="H62">
        <v>343.97399999999999</v>
      </c>
      <c r="I62">
        <v>0</v>
      </c>
      <c r="J62">
        <v>431.6</v>
      </c>
      <c r="K62">
        <v>25.37</v>
      </c>
      <c r="L62">
        <v>5083.817</v>
      </c>
      <c r="M62">
        <v>0</v>
      </c>
      <c r="N62">
        <v>0</v>
      </c>
      <c r="O62">
        <v>0</v>
      </c>
      <c r="P62">
        <v>50.87</v>
      </c>
      <c r="Q62">
        <v>144.42400000000001</v>
      </c>
      <c r="R62">
        <v>245.727</v>
      </c>
      <c r="S62">
        <v>34.271000000000001</v>
      </c>
      <c r="T62">
        <v>307.66699999999997</v>
      </c>
      <c r="U62">
        <v>225.64099999999999</v>
      </c>
      <c r="V62">
        <v>0</v>
      </c>
      <c r="W62">
        <v>0</v>
      </c>
      <c r="X62">
        <v>0</v>
      </c>
      <c r="Y62">
        <v>2014.623</v>
      </c>
      <c r="Z62">
        <v>0</v>
      </c>
      <c r="AA62">
        <v>36.58</v>
      </c>
      <c r="AB62">
        <v>0</v>
      </c>
      <c r="AC62">
        <v>1006.005</v>
      </c>
      <c r="AD62">
        <v>0</v>
      </c>
      <c r="AE62">
        <v>2745.6489999999999</v>
      </c>
      <c r="AF62">
        <v>3470.8870000000002</v>
      </c>
      <c r="AG62">
        <v>0</v>
      </c>
      <c r="AH62">
        <v>0</v>
      </c>
    </row>
    <row r="63" spans="1:34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4205.2510000000002</v>
      </c>
      <c r="F64">
        <v>0</v>
      </c>
      <c r="G64">
        <v>0</v>
      </c>
      <c r="H64">
        <v>544.49099999999999</v>
      </c>
      <c r="I64">
        <v>0</v>
      </c>
      <c r="J64">
        <v>303.61500000000001</v>
      </c>
      <c r="K64">
        <v>105.51600000000001</v>
      </c>
      <c r="L64">
        <v>5986.2179999999998</v>
      </c>
      <c r="M64">
        <v>0</v>
      </c>
      <c r="N64">
        <v>0</v>
      </c>
      <c r="O64">
        <v>0</v>
      </c>
      <c r="P64">
        <v>19.381</v>
      </c>
      <c r="Q64">
        <v>298.01799999999997</v>
      </c>
      <c r="R64">
        <v>227.19900000000001</v>
      </c>
      <c r="S64">
        <v>46.46</v>
      </c>
      <c r="T64">
        <v>246.821</v>
      </c>
      <c r="U64">
        <v>247.48699999999999</v>
      </c>
      <c r="V64">
        <v>0</v>
      </c>
      <c r="W64">
        <v>0</v>
      </c>
      <c r="X64">
        <v>0</v>
      </c>
      <c r="Y64">
        <v>1203.992</v>
      </c>
      <c r="Z64">
        <v>0</v>
      </c>
      <c r="AA64">
        <v>83.677999999999997</v>
      </c>
      <c r="AB64">
        <v>0</v>
      </c>
      <c r="AC64">
        <v>666.79300000000001</v>
      </c>
      <c r="AD64">
        <v>0</v>
      </c>
      <c r="AE64">
        <v>2484.502</v>
      </c>
      <c r="AF64">
        <v>2805.4450000000002</v>
      </c>
      <c r="AG64">
        <v>0</v>
      </c>
      <c r="AH64">
        <v>0</v>
      </c>
    </row>
    <row r="65" spans="1:34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1499.1949999999999</v>
      </c>
      <c r="F65">
        <v>0</v>
      </c>
      <c r="G65">
        <v>0</v>
      </c>
      <c r="H65">
        <v>55.305</v>
      </c>
      <c r="I65">
        <v>0</v>
      </c>
      <c r="J65">
        <v>122.27200000000001</v>
      </c>
      <c r="K65">
        <v>15.792999999999999</v>
      </c>
      <c r="L65">
        <v>2530.3629999999998</v>
      </c>
      <c r="M65">
        <v>0</v>
      </c>
      <c r="N65">
        <v>0</v>
      </c>
      <c r="O65">
        <v>0</v>
      </c>
      <c r="P65">
        <v>1.5369999999999999</v>
      </c>
      <c r="Q65">
        <v>70.126000000000005</v>
      </c>
      <c r="R65">
        <v>53.776000000000003</v>
      </c>
      <c r="S65">
        <v>0</v>
      </c>
      <c r="T65">
        <v>63.173000000000002</v>
      </c>
      <c r="U65">
        <v>139.54900000000001</v>
      </c>
      <c r="V65">
        <v>0</v>
      </c>
      <c r="W65">
        <v>0</v>
      </c>
      <c r="X65">
        <v>0</v>
      </c>
      <c r="Y65">
        <v>995.27599999999995</v>
      </c>
      <c r="Z65">
        <v>0</v>
      </c>
      <c r="AA65">
        <v>19.398</v>
      </c>
      <c r="AB65">
        <v>0</v>
      </c>
      <c r="AC65">
        <v>353.71800000000002</v>
      </c>
      <c r="AD65">
        <v>0</v>
      </c>
      <c r="AE65">
        <v>116.98699999999999</v>
      </c>
      <c r="AF65">
        <v>925.25800000000004</v>
      </c>
      <c r="AG65">
        <v>0</v>
      </c>
      <c r="AH65">
        <v>0</v>
      </c>
    </row>
    <row r="66" spans="1:34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6903.616</v>
      </c>
      <c r="F66">
        <v>0</v>
      </c>
      <c r="G66">
        <v>0</v>
      </c>
      <c r="H66">
        <v>991.78700000000003</v>
      </c>
      <c r="I66">
        <v>0</v>
      </c>
      <c r="J66">
        <v>629.91999999999996</v>
      </c>
      <c r="K66">
        <v>120.31699999999999</v>
      </c>
      <c r="L66">
        <v>8222.5769999999993</v>
      </c>
      <c r="M66">
        <v>0</v>
      </c>
      <c r="N66">
        <v>0</v>
      </c>
      <c r="O66">
        <v>0</v>
      </c>
      <c r="P66">
        <v>75.988</v>
      </c>
      <c r="Q66">
        <v>357.66500000000002</v>
      </c>
      <c r="R66">
        <v>299.928</v>
      </c>
      <c r="S66">
        <v>163.733</v>
      </c>
      <c r="T66">
        <v>545.07000000000005</v>
      </c>
      <c r="U66">
        <v>662.91300000000001</v>
      </c>
      <c r="V66">
        <v>0</v>
      </c>
      <c r="W66">
        <v>0</v>
      </c>
      <c r="X66">
        <v>0</v>
      </c>
      <c r="Y66">
        <v>4509.1970000000001</v>
      </c>
      <c r="Z66">
        <v>0</v>
      </c>
      <c r="AA66">
        <v>203.25299999999999</v>
      </c>
      <c r="AB66">
        <v>0</v>
      </c>
      <c r="AC66">
        <v>1713.9269999999999</v>
      </c>
      <c r="AD66">
        <v>0</v>
      </c>
      <c r="AE66">
        <v>3331.0279999999998</v>
      </c>
      <c r="AF66">
        <v>3146.7440000000001</v>
      </c>
      <c r="AG66">
        <v>0</v>
      </c>
      <c r="AH66">
        <v>0</v>
      </c>
    </row>
    <row r="67" spans="1:34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640.31100000000004</v>
      </c>
      <c r="F68">
        <v>0</v>
      </c>
      <c r="G68">
        <v>0</v>
      </c>
      <c r="H68">
        <v>310.346</v>
      </c>
      <c r="I68">
        <v>0</v>
      </c>
      <c r="J68">
        <v>236.18</v>
      </c>
      <c r="K68">
        <v>37.476999999999997</v>
      </c>
      <c r="L68">
        <v>0</v>
      </c>
      <c r="M68">
        <v>0</v>
      </c>
      <c r="N68">
        <v>0</v>
      </c>
      <c r="O68">
        <v>0</v>
      </c>
      <c r="P68">
        <v>0</v>
      </c>
      <c r="Q68">
        <v>174.94800000000001</v>
      </c>
      <c r="R68">
        <v>109.343</v>
      </c>
      <c r="S68">
        <v>16.364999999999998</v>
      </c>
      <c r="T68">
        <v>0</v>
      </c>
      <c r="U68">
        <v>64.730999999999995</v>
      </c>
      <c r="V68">
        <v>0</v>
      </c>
      <c r="W68">
        <v>0</v>
      </c>
      <c r="X68">
        <v>0</v>
      </c>
      <c r="Y68">
        <v>627.19000000000005</v>
      </c>
      <c r="Z68">
        <v>0</v>
      </c>
      <c r="AA68">
        <v>20.119</v>
      </c>
      <c r="AB68">
        <v>0</v>
      </c>
      <c r="AC68">
        <v>240.554</v>
      </c>
      <c r="AD68">
        <v>0</v>
      </c>
      <c r="AE68">
        <v>0</v>
      </c>
      <c r="AF68">
        <v>707.88199999999995</v>
      </c>
      <c r="AG68">
        <v>0</v>
      </c>
      <c r="AH68">
        <v>0</v>
      </c>
    </row>
    <row r="69" spans="1:34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333.315</v>
      </c>
      <c r="F69">
        <v>0</v>
      </c>
      <c r="G69">
        <v>0</v>
      </c>
      <c r="H69">
        <v>54.566000000000003</v>
      </c>
      <c r="I69">
        <v>0</v>
      </c>
      <c r="J69">
        <v>34.414000000000001</v>
      </c>
      <c r="K69">
        <v>6.31</v>
      </c>
      <c r="L69">
        <v>470.66899999999998</v>
      </c>
      <c r="M69">
        <v>0</v>
      </c>
      <c r="N69">
        <v>0</v>
      </c>
      <c r="O69">
        <v>0</v>
      </c>
      <c r="P69">
        <v>0.128</v>
      </c>
      <c r="Q69">
        <v>18.745999999999999</v>
      </c>
      <c r="R69">
        <v>0</v>
      </c>
      <c r="S69">
        <v>0</v>
      </c>
      <c r="T69">
        <v>40.253999999999998</v>
      </c>
      <c r="U69">
        <v>39.186999999999998</v>
      </c>
      <c r="V69">
        <v>0</v>
      </c>
      <c r="W69">
        <v>0</v>
      </c>
      <c r="X69">
        <v>0</v>
      </c>
      <c r="Y69">
        <v>322.70800000000003</v>
      </c>
      <c r="Z69">
        <v>0</v>
      </c>
      <c r="AA69">
        <v>9.7409999999999997</v>
      </c>
      <c r="AB69">
        <v>0</v>
      </c>
      <c r="AC69">
        <v>74.984999999999999</v>
      </c>
      <c r="AD69">
        <v>0</v>
      </c>
      <c r="AE69">
        <v>0</v>
      </c>
      <c r="AF69">
        <v>227.70699999999999</v>
      </c>
      <c r="AG69">
        <v>0</v>
      </c>
      <c r="AH69">
        <v>0</v>
      </c>
    </row>
    <row r="70" spans="1:34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894.11</v>
      </c>
      <c r="F70">
        <v>0</v>
      </c>
      <c r="G70">
        <v>0</v>
      </c>
      <c r="H70">
        <v>377.90300000000002</v>
      </c>
      <c r="I70">
        <v>0</v>
      </c>
      <c r="J70">
        <v>218.215</v>
      </c>
      <c r="K70">
        <v>52.844999999999999</v>
      </c>
      <c r="L70">
        <v>2020.2660000000001</v>
      </c>
      <c r="M70">
        <v>0</v>
      </c>
      <c r="N70">
        <v>0</v>
      </c>
      <c r="O70">
        <v>0</v>
      </c>
      <c r="P70">
        <v>8.0289999999999999</v>
      </c>
      <c r="Q70">
        <v>140.988</v>
      </c>
      <c r="R70">
        <v>82.191000000000003</v>
      </c>
      <c r="S70">
        <v>83.906000000000006</v>
      </c>
      <c r="T70">
        <v>287.14400000000001</v>
      </c>
      <c r="U70">
        <v>289.60199999999998</v>
      </c>
      <c r="V70">
        <v>0</v>
      </c>
      <c r="W70">
        <v>0</v>
      </c>
      <c r="X70">
        <v>0</v>
      </c>
      <c r="Y70">
        <v>760.70399999999995</v>
      </c>
      <c r="Z70">
        <v>0</v>
      </c>
      <c r="AA70">
        <v>79.858000000000004</v>
      </c>
      <c r="AB70">
        <v>0</v>
      </c>
      <c r="AC70">
        <v>860.03899999999999</v>
      </c>
      <c r="AD70">
        <v>0</v>
      </c>
      <c r="AE70">
        <v>0</v>
      </c>
      <c r="AF70">
        <v>462.43599999999998</v>
      </c>
      <c r="AG70">
        <v>0</v>
      </c>
      <c r="AH70">
        <v>0</v>
      </c>
    </row>
    <row r="71" spans="1:34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414.26600000000002</v>
      </c>
      <c r="F72">
        <v>0</v>
      </c>
      <c r="G72">
        <v>0</v>
      </c>
      <c r="H72">
        <v>61.600999999999999</v>
      </c>
      <c r="I72">
        <v>0</v>
      </c>
      <c r="J72">
        <v>40.040999999999997</v>
      </c>
      <c r="K72">
        <v>7.7</v>
      </c>
      <c r="L72">
        <v>444.00200000000001</v>
      </c>
      <c r="M72">
        <v>0</v>
      </c>
      <c r="N72">
        <v>0</v>
      </c>
      <c r="O72">
        <v>0</v>
      </c>
      <c r="P72">
        <v>0</v>
      </c>
      <c r="Q72">
        <v>27.72</v>
      </c>
      <c r="R72">
        <v>15.4</v>
      </c>
      <c r="S72">
        <v>0</v>
      </c>
      <c r="T72">
        <v>34.65</v>
      </c>
      <c r="U72">
        <v>15.4</v>
      </c>
      <c r="V72">
        <v>0</v>
      </c>
      <c r="W72">
        <v>0</v>
      </c>
      <c r="X72">
        <v>0</v>
      </c>
      <c r="Y72">
        <v>154.00200000000001</v>
      </c>
      <c r="Z72">
        <v>0</v>
      </c>
      <c r="AA72">
        <v>4.62</v>
      </c>
      <c r="AB72">
        <v>0</v>
      </c>
      <c r="AC72">
        <v>77.001000000000005</v>
      </c>
      <c r="AD72">
        <v>0</v>
      </c>
      <c r="AE72">
        <v>0</v>
      </c>
      <c r="AF72">
        <v>1594.6</v>
      </c>
      <c r="AG72">
        <v>0</v>
      </c>
      <c r="AH72">
        <v>0</v>
      </c>
    </row>
    <row r="73" spans="1:34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785.51900000000001</v>
      </c>
      <c r="F77">
        <v>0</v>
      </c>
      <c r="G77">
        <v>0</v>
      </c>
      <c r="H77">
        <v>154.298</v>
      </c>
      <c r="I77">
        <v>0</v>
      </c>
      <c r="J77">
        <v>94.683000000000007</v>
      </c>
      <c r="K77">
        <v>21.041</v>
      </c>
      <c r="L77">
        <v>985.40599999999995</v>
      </c>
      <c r="M77">
        <v>0</v>
      </c>
      <c r="N77">
        <v>0</v>
      </c>
      <c r="O77">
        <v>0</v>
      </c>
      <c r="P77">
        <v>0</v>
      </c>
      <c r="Q77">
        <v>59.615000000000002</v>
      </c>
      <c r="R77">
        <v>35.067999999999998</v>
      </c>
      <c r="S77">
        <v>0</v>
      </c>
      <c r="T77">
        <v>115.724</v>
      </c>
      <c r="U77">
        <v>112.217</v>
      </c>
      <c r="V77">
        <v>0</v>
      </c>
      <c r="W77">
        <v>0</v>
      </c>
      <c r="X77">
        <v>0</v>
      </c>
      <c r="Y77">
        <v>967.87199999999996</v>
      </c>
      <c r="Z77">
        <v>0</v>
      </c>
      <c r="AA77">
        <v>28.053999999999998</v>
      </c>
      <c r="AB77">
        <v>0</v>
      </c>
      <c r="AC77">
        <v>171.83199999999999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3257.3130000000001</v>
      </c>
      <c r="F78">
        <v>0</v>
      </c>
      <c r="G78">
        <v>0</v>
      </c>
      <c r="H78">
        <v>367.88</v>
      </c>
      <c r="I78">
        <v>0</v>
      </c>
      <c r="J78">
        <v>266.52100000000002</v>
      </c>
      <c r="K78">
        <v>53.899000000000001</v>
      </c>
      <c r="L78">
        <v>3707.498</v>
      </c>
      <c r="M78">
        <v>0</v>
      </c>
      <c r="N78">
        <v>0</v>
      </c>
      <c r="O78">
        <v>0</v>
      </c>
      <c r="P78">
        <v>18.361999999999998</v>
      </c>
      <c r="Q78">
        <v>160.80099999999999</v>
      </c>
      <c r="R78">
        <v>111.71599999999999</v>
      </c>
      <c r="S78">
        <v>0</v>
      </c>
      <c r="T78">
        <v>167.64599999999999</v>
      </c>
      <c r="U78">
        <v>161.10300000000001</v>
      </c>
      <c r="V78">
        <v>0</v>
      </c>
      <c r="W78">
        <v>0</v>
      </c>
      <c r="X78">
        <v>0</v>
      </c>
      <c r="Y78">
        <v>1476.855</v>
      </c>
      <c r="Z78">
        <v>0</v>
      </c>
      <c r="AA78">
        <v>46.494</v>
      </c>
      <c r="AB78">
        <v>0</v>
      </c>
      <c r="AC78">
        <v>726.64599999999996</v>
      </c>
      <c r="AD78">
        <v>0</v>
      </c>
      <c r="AE78">
        <v>0</v>
      </c>
      <c r="AF78">
        <v>1046.0150000000001</v>
      </c>
      <c r="AG78">
        <v>0</v>
      </c>
      <c r="AH78">
        <v>0</v>
      </c>
    </row>
    <row r="79" spans="1:34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163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17066.384999999998</v>
      </c>
      <c r="H102">
        <v>3149.9250000000002</v>
      </c>
      <c r="I102">
        <v>0</v>
      </c>
      <c r="J102">
        <v>1172.943</v>
      </c>
      <c r="K102">
        <v>640.42600000000004</v>
      </c>
      <c r="L102">
        <v>0</v>
      </c>
      <c r="M102">
        <v>0</v>
      </c>
      <c r="N102">
        <v>18605.911</v>
      </c>
      <c r="O102">
        <v>0</v>
      </c>
      <c r="P102">
        <v>5.532</v>
      </c>
      <c r="Q102">
        <v>288.04500000000002</v>
      </c>
      <c r="R102">
        <v>527.69399999999996</v>
      </c>
      <c r="S102">
        <v>485.29300000000001</v>
      </c>
      <c r="T102">
        <v>3124.576</v>
      </c>
      <c r="U102">
        <v>656.34299999999996</v>
      </c>
      <c r="V102">
        <v>4096.683</v>
      </c>
      <c r="W102">
        <v>0</v>
      </c>
      <c r="X102">
        <v>0</v>
      </c>
      <c r="Y102">
        <v>4564.5360000000001</v>
      </c>
      <c r="Z102">
        <v>3131.0909999999999</v>
      </c>
      <c r="AA102">
        <v>765.38099999999997</v>
      </c>
      <c r="AB102">
        <v>0</v>
      </c>
      <c r="AC102">
        <v>338.18099999999998</v>
      </c>
      <c r="AD102">
        <v>1329.5329999999999</v>
      </c>
      <c r="AE102">
        <v>15601.806</v>
      </c>
      <c r="AF102">
        <v>10190.43</v>
      </c>
      <c r="AG102">
        <v>0</v>
      </c>
      <c r="AH102">
        <v>15.829000000000001</v>
      </c>
    </row>
    <row r="103" spans="1:34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28.161000000000001</v>
      </c>
      <c r="H103">
        <v>2225.1579999999999</v>
      </c>
      <c r="I103">
        <v>0</v>
      </c>
      <c r="J103">
        <v>918.34299999999996</v>
      </c>
      <c r="K103">
        <v>481.14</v>
      </c>
      <c r="L103">
        <v>1168.1199999999999</v>
      </c>
      <c r="M103">
        <v>0</v>
      </c>
      <c r="N103">
        <v>0</v>
      </c>
      <c r="O103">
        <v>0</v>
      </c>
      <c r="P103">
        <v>0</v>
      </c>
      <c r="Q103">
        <v>213.84700000000001</v>
      </c>
      <c r="R103">
        <v>559.96699999999998</v>
      </c>
      <c r="S103">
        <v>393.83600000000001</v>
      </c>
      <c r="T103">
        <v>2761.5309999999999</v>
      </c>
      <c r="U103">
        <v>440.75200000000001</v>
      </c>
      <c r="V103">
        <v>2724.942</v>
      </c>
      <c r="W103">
        <v>0</v>
      </c>
      <c r="X103">
        <v>0</v>
      </c>
      <c r="Y103">
        <v>5261.1379999999999</v>
      </c>
      <c r="Z103">
        <v>1373.731</v>
      </c>
      <c r="AA103">
        <v>614.91300000000001</v>
      </c>
      <c r="AB103">
        <v>0</v>
      </c>
      <c r="AC103">
        <v>509.68299999999999</v>
      </c>
      <c r="AD103">
        <v>891.75800000000004</v>
      </c>
      <c r="AE103">
        <v>8798.2109999999993</v>
      </c>
      <c r="AF103">
        <v>10081.541999999999</v>
      </c>
      <c r="AG103">
        <v>0</v>
      </c>
      <c r="AH103">
        <v>26.048999999999999</v>
      </c>
    </row>
    <row r="104" spans="1:34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0</v>
      </c>
      <c r="F104">
        <v>0</v>
      </c>
      <c r="G104">
        <v>0</v>
      </c>
      <c r="H104">
        <v>1374.864</v>
      </c>
      <c r="I104">
        <v>0</v>
      </c>
      <c r="J104">
        <v>155.678</v>
      </c>
      <c r="K104">
        <v>213.76499999999999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77.59</v>
      </c>
      <c r="R104">
        <v>325.53800000000001</v>
      </c>
      <c r="S104">
        <v>512.06899999999996</v>
      </c>
      <c r="T104">
        <v>1298.3430000000001</v>
      </c>
      <c r="U104">
        <v>230.589</v>
      </c>
      <c r="V104">
        <v>1680.251</v>
      </c>
      <c r="W104">
        <v>0</v>
      </c>
      <c r="X104">
        <v>0</v>
      </c>
      <c r="Y104">
        <v>1919.607</v>
      </c>
      <c r="Z104">
        <v>337.40499999999997</v>
      </c>
      <c r="AA104">
        <v>194.33199999999999</v>
      </c>
      <c r="AB104">
        <v>0</v>
      </c>
      <c r="AC104">
        <v>164.541</v>
      </c>
      <c r="AD104">
        <v>360.017</v>
      </c>
      <c r="AE104">
        <v>0</v>
      </c>
      <c r="AF104">
        <v>3162.268</v>
      </c>
      <c r="AG104">
        <v>0</v>
      </c>
      <c r="AH104">
        <v>0</v>
      </c>
    </row>
    <row r="105" spans="1:34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505.32799999999997</v>
      </c>
      <c r="AG105">
        <v>0</v>
      </c>
      <c r="AH105">
        <v>0</v>
      </c>
    </row>
    <row r="106" spans="1:34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63.241</v>
      </c>
      <c r="I109">
        <v>0</v>
      </c>
      <c r="J109">
        <v>0</v>
      </c>
      <c r="K109">
        <v>12.648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18.972000000000001</v>
      </c>
      <c r="S109">
        <v>0</v>
      </c>
      <c r="T109">
        <v>175.495</v>
      </c>
      <c r="U109">
        <v>0</v>
      </c>
      <c r="V109">
        <v>65.613</v>
      </c>
      <c r="W109">
        <v>0</v>
      </c>
      <c r="X109">
        <v>0</v>
      </c>
      <c r="Y109">
        <v>0</v>
      </c>
      <c r="Z109">
        <v>252.96600000000001</v>
      </c>
      <c r="AA109">
        <v>12.648</v>
      </c>
      <c r="AB109">
        <v>0</v>
      </c>
      <c r="AC109">
        <v>0</v>
      </c>
      <c r="AD109">
        <v>22.925000000000001</v>
      </c>
      <c r="AE109">
        <v>0</v>
      </c>
      <c r="AF109">
        <v>118.578</v>
      </c>
      <c r="AG109">
        <v>0</v>
      </c>
      <c r="AH109">
        <v>0</v>
      </c>
    </row>
    <row r="110" spans="1:34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1027.2719999999999</v>
      </c>
      <c r="I110">
        <v>0</v>
      </c>
      <c r="J110">
        <v>257.65899999999999</v>
      </c>
      <c r="K110">
        <v>207.02600000000001</v>
      </c>
      <c r="L110">
        <v>0</v>
      </c>
      <c r="M110">
        <v>0</v>
      </c>
      <c r="N110">
        <v>0</v>
      </c>
      <c r="O110">
        <v>0</v>
      </c>
      <c r="P110">
        <v>2.9569999999999999</v>
      </c>
      <c r="Q110">
        <v>88.703999999999994</v>
      </c>
      <c r="R110">
        <v>241.15799999999999</v>
      </c>
      <c r="S110">
        <v>227.56899999999999</v>
      </c>
      <c r="T110">
        <v>1806.318</v>
      </c>
      <c r="U110">
        <v>146.756</v>
      </c>
      <c r="V110">
        <v>782.76900000000001</v>
      </c>
      <c r="W110">
        <v>0</v>
      </c>
      <c r="X110">
        <v>0</v>
      </c>
      <c r="Y110">
        <v>1600.557</v>
      </c>
      <c r="Z110">
        <v>595.01700000000005</v>
      </c>
      <c r="AA110">
        <v>213.00200000000001</v>
      </c>
      <c r="AB110">
        <v>0</v>
      </c>
      <c r="AC110">
        <v>0</v>
      </c>
      <c r="AD110">
        <v>260.755</v>
      </c>
      <c r="AE110">
        <v>0</v>
      </c>
      <c r="AF110">
        <v>4158.9359999999997</v>
      </c>
      <c r="AG110">
        <v>0</v>
      </c>
      <c r="AH110">
        <v>0</v>
      </c>
    </row>
    <row r="111" spans="1:34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4885.1909999999998</v>
      </c>
      <c r="F114">
        <v>0</v>
      </c>
      <c r="G114">
        <v>28538.675999999999</v>
      </c>
      <c r="H114">
        <v>0</v>
      </c>
      <c r="I114">
        <v>0</v>
      </c>
      <c r="J114">
        <v>105.672</v>
      </c>
      <c r="K114">
        <v>22.622</v>
      </c>
      <c r="L114">
        <v>6940.6260000000002</v>
      </c>
      <c r="M114">
        <v>0</v>
      </c>
      <c r="N114">
        <v>31359.816999999999</v>
      </c>
      <c r="O114">
        <v>0</v>
      </c>
      <c r="P114">
        <v>178.41</v>
      </c>
      <c r="Q114">
        <v>0</v>
      </c>
      <c r="R114">
        <v>0</v>
      </c>
      <c r="S114">
        <v>91.262</v>
      </c>
      <c r="T114">
        <v>0</v>
      </c>
      <c r="U114">
        <v>784.46500000000003</v>
      </c>
      <c r="V114">
        <v>324.91199999999998</v>
      </c>
      <c r="W114">
        <v>0</v>
      </c>
      <c r="X114">
        <v>1049.8320000000001</v>
      </c>
      <c r="Y114">
        <v>6186.7190000000001</v>
      </c>
      <c r="Z114">
        <v>0</v>
      </c>
      <c r="AA114">
        <v>79.518000000000001</v>
      </c>
      <c r="AB114">
        <v>0</v>
      </c>
      <c r="AC114">
        <v>628.65</v>
      </c>
      <c r="AD114">
        <v>190.036</v>
      </c>
      <c r="AE114">
        <v>7753.6949999999997</v>
      </c>
      <c r="AF114">
        <v>0</v>
      </c>
      <c r="AG114">
        <v>0</v>
      </c>
      <c r="AH114">
        <v>132.68</v>
      </c>
    </row>
    <row r="115" spans="1:34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8825.6239999999998</v>
      </c>
      <c r="F115">
        <v>29104.246999999999</v>
      </c>
      <c r="G115">
        <v>0</v>
      </c>
      <c r="H115">
        <v>7122.2280000000001</v>
      </c>
      <c r="I115">
        <v>0</v>
      </c>
      <c r="J115">
        <v>2481.7420000000002</v>
      </c>
      <c r="K115">
        <v>1133.893</v>
      </c>
      <c r="L115">
        <v>6445.0219999999999</v>
      </c>
      <c r="M115">
        <v>33626.457999999999</v>
      </c>
      <c r="N115">
        <v>0</v>
      </c>
      <c r="O115">
        <v>0</v>
      </c>
      <c r="P115">
        <v>195.81200000000001</v>
      </c>
      <c r="Q115">
        <v>555.44200000000001</v>
      </c>
      <c r="R115">
        <v>1475.0239999999999</v>
      </c>
      <c r="S115">
        <v>928.44500000000005</v>
      </c>
      <c r="T115">
        <v>3252.377</v>
      </c>
      <c r="U115">
        <v>2426.4119999999998</v>
      </c>
      <c r="V115">
        <v>5750.2449999999999</v>
      </c>
      <c r="W115">
        <v>4980.9080000000004</v>
      </c>
      <c r="X115">
        <v>1686.2370000000001</v>
      </c>
      <c r="Y115">
        <v>19690.508000000002</v>
      </c>
      <c r="Z115">
        <v>9459.1489999999994</v>
      </c>
      <c r="AA115">
        <v>1573.49</v>
      </c>
      <c r="AB115">
        <v>6354.9610000000002</v>
      </c>
      <c r="AC115">
        <v>1661.048</v>
      </c>
      <c r="AD115">
        <v>2046.2950000000001</v>
      </c>
      <c r="AE115">
        <v>28437.113000000001</v>
      </c>
      <c r="AF115">
        <v>26231.111000000001</v>
      </c>
      <c r="AG115">
        <v>0</v>
      </c>
      <c r="AH115">
        <v>77.144000000000005</v>
      </c>
    </row>
    <row r="116" spans="1:34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10426.768</v>
      </c>
      <c r="F116">
        <v>0</v>
      </c>
      <c r="G116">
        <v>0</v>
      </c>
      <c r="H116">
        <v>3621.0880000000002</v>
      </c>
      <c r="I116">
        <v>0</v>
      </c>
      <c r="J116">
        <v>4159.6750000000002</v>
      </c>
      <c r="K116">
        <v>887.774</v>
      </c>
      <c r="L116">
        <v>12695.710999999999</v>
      </c>
      <c r="M116">
        <v>0</v>
      </c>
      <c r="N116">
        <v>0</v>
      </c>
      <c r="O116">
        <v>0</v>
      </c>
      <c r="P116">
        <v>128.27500000000001</v>
      </c>
      <c r="Q116">
        <v>728.13</v>
      </c>
      <c r="R116">
        <v>209.27500000000001</v>
      </c>
      <c r="S116">
        <v>895.99599999999998</v>
      </c>
      <c r="T116">
        <v>3036.759</v>
      </c>
      <c r="U116">
        <v>7052.9970000000003</v>
      </c>
      <c r="V116">
        <v>0</v>
      </c>
      <c r="W116">
        <v>0</v>
      </c>
      <c r="X116">
        <v>2925.59</v>
      </c>
      <c r="Y116">
        <v>67443.782999999996</v>
      </c>
      <c r="Z116">
        <v>0</v>
      </c>
      <c r="AA116">
        <v>1178.9490000000001</v>
      </c>
      <c r="AB116">
        <v>0</v>
      </c>
      <c r="AC116">
        <v>3268.2310000000002</v>
      </c>
      <c r="AD116">
        <v>0</v>
      </c>
      <c r="AE116">
        <v>21193.989000000001</v>
      </c>
      <c r="AF116">
        <v>5479.6289999999999</v>
      </c>
      <c r="AG116">
        <v>0</v>
      </c>
      <c r="AH116">
        <v>0</v>
      </c>
    </row>
    <row r="117" spans="1:34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150.26</v>
      </c>
      <c r="V117">
        <v>0</v>
      </c>
      <c r="W117">
        <v>0</v>
      </c>
      <c r="X117">
        <v>431.14100000000002</v>
      </c>
      <c r="Y117">
        <v>150.26</v>
      </c>
      <c r="Z117">
        <v>0</v>
      </c>
      <c r="AA117">
        <v>4.508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1641.079</v>
      </c>
      <c r="F120">
        <v>27310.742999999999</v>
      </c>
      <c r="G120">
        <v>0</v>
      </c>
      <c r="H120">
        <v>964.11099999999999</v>
      </c>
      <c r="I120">
        <v>0</v>
      </c>
      <c r="J120">
        <v>89.141000000000005</v>
      </c>
      <c r="K120">
        <v>187.20099999999999</v>
      </c>
      <c r="L120">
        <v>2335.154</v>
      </c>
      <c r="M120">
        <v>31757.972000000002</v>
      </c>
      <c r="N120">
        <v>0</v>
      </c>
      <c r="O120">
        <v>0</v>
      </c>
      <c r="P120">
        <v>2.9620000000000002</v>
      </c>
      <c r="Q120">
        <v>44.66</v>
      </c>
      <c r="R120">
        <v>253.517</v>
      </c>
      <c r="S120">
        <v>257.04399999999998</v>
      </c>
      <c r="T120">
        <v>1272.1790000000001</v>
      </c>
      <c r="U120">
        <v>114.255</v>
      </c>
      <c r="V120">
        <v>1994.5060000000001</v>
      </c>
      <c r="W120">
        <v>5933.72</v>
      </c>
      <c r="X120">
        <v>0</v>
      </c>
      <c r="Y120">
        <v>979.37199999999996</v>
      </c>
      <c r="Z120">
        <v>4758.1859999999997</v>
      </c>
      <c r="AA120">
        <v>315.40800000000002</v>
      </c>
      <c r="AB120">
        <v>7544.3729999999996</v>
      </c>
      <c r="AC120">
        <v>406.31400000000002</v>
      </c>
      <c r="AD120">
        <v>420.85599999999999</v>
      </c>
      <c r="AE120">
        <v>3126.1320000000001</v>
      </c>
      <c r="AF120">
        <v>9207.8860000000004</v>
      </c>
      <c r="AG120">
        <v>0</v>
      </c>
      <c r="AH120">
        <v>0</v>
      </c>
    </row>
    <row r="121" spans="1:34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678.92100000000005</v>
      </c>
      <c r="AG121">
        <v>0</v>
      </c>
      <c r="AH121">
        <v>0</v>
      </c>
    </row>
    <row r="122" spans="1:34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177.762</v>
      </c>
      <c r="I124">
        <v>0</v>
      </c>
      <c r="J124">
        <v>28.943999999999999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2.2050000000000001</v>
      </c>
      <c r="Q124">
        <v>0</v>
      </c>
      <c r="R124">
        <v>55.835999999999999</v>
      </c>
      <c r="S124">
        <v>209.92</v>
      </c>
      <c r="T124">
        <v>0</v>
      </c>
      <c r="U124">
        <v>0</v>
      </c>
      <c r="V124">
        <v>226.441</v>
      </c>
      <c r="W124">
        <v>0</v>
      </c>
      <c r="X124">
        <v>0</v>
      </c>
      <c r="Y124">
        <v>0</v>
      </c>
      <c r="Z124">
        <v>111.446</v>
      </c>
      <c r="AA124">
        <v>72.884</v>
      </c>
      <c r="AB124">
        <v>0</v>
      </c>
      <c r="AC124">
        <v>0</v>
      </c>
      <c r="AD124">
        <v>40.44</v>
      </c>
      <c r="AE124">
        <v>0</v>
      </c>
      <c r="AF124">
        <v>0</v>
      </c>
      <c r="AG124">
        <v>0</v>
      </c>
      <c r="AH124">
        <v>98.093000000000004</v>
      </c>
    </row>
    <row r="125" spans="1:34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7.6999999999999999E-2</v>
      </c>
      <c r="I137">
        <v>0</v>
      </c>
      <c r="J137">
        <v>0</v>
      </c>
      <c r="K137">
        <v>1.6E-2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2.5000000000000001E-2</v>
      </c>
      <c r="S137">
        <v>1E-3</v>
      </c>
      <c r="T137">
        <v>7.0999999999999994E-2</v>
      </c>
      <c r="U137">
        <v>0</v>
      </c>
      <c r="V137">
        <v>4.8000000000000001E-2</v>
      </c>
      <c r="W137">
        <v>0</v>
      </c>
      <c r="X137">
        <v>0</v>
      </c>
      <c r="Y137">
        <v>0</v>
      </c>
      <c r="Z137">
        <v>7.0000000000000001E-3</v>
      </c>
      <c r="AA137">
        <v>1.4999999999999999E-2</v>
      </c>
      <c r="AB137">
        <v>0</v>
      </c>
      <c r="AC137">
        <v>0</v>
      </c>
      <c r="AD137">
        <v>1.6E-2</v>
      </c>
      <c r="AE137">
        <v>0</v>
      </c>
      <c r="AF137">
        <v>0.20399999999999999</v>
      </c>
      <c r="AG137">
        <v>0</v>
      </c>
      <c r="AH137">
        <v>0</v>
      </c>
    </row>
    <row r="138" spans="1:34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2.2480000000000002</v>
      </c>
      <c r="F138">
        <v>0</v>
      </c>
      <c r="G138">
        <v>0</v>
      </c>
      <c r="H138">
        <v>0.40200000000000002</v>
      </c>
      <c r="I138">
        <v>0</v>
      </c>
      <c r="J138">
        <v>0.215</v>
      </c>
      <c r="K138">
        <v>0.04</v>
      </c>
      <c r="L138">
        <v>3.0230000000000001</v>
      </c>
      <c r="M138">
        <v>0</v>
      </c>
      <c r="N138">
        <v>0</v>
      </c>
      <c r="O138">
        <v>0</v>
      </c>
      <c r="P138">
        <v>0</v>
      </c>
      <c r="Q138">
        <v>0.153</v>
      </c>
      <c r="R138">
        <v>0.08</v>
      </c>
      <c r="S138">
        <v>0</v>
      </c>
      <c r="T138">
        <v>0.20100000000000001</v>
      </c>
      <c r="U138">
        <v>4.2999999999999997E-2</v>
      </c>
      <c r="V138">
        <v>0</v>
      </c>
      <c r="W138">
        <v>0</v>
      </c>
      <c r="X138">
        <v>0</v>
      </c>
      <c r="Y138">
        <v>0.443</v>
      </c>
      <c r="Z138">
        <v>0</v>
      </c>
      <c r="AA138">
        <v>1.2999999999999999E-2</v>
      </c>
      <c r="AB138">
        <v>0</v>
      </c>
      <c r="AC138">
        <v>0.40200000000000002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1547.3219999999999</v>
      </c>
      <c r="F195">
        <v>0</v>
      </c>
      <c r="G195">
        <v>0</v>
      </c>
      <c r="H195">
        <v>269.46600000000001</v>
      </c>
      <c r="I195">
        <v>0</v>
      </c>
      <c r="J195">
        <v>147.364</v>
      </c>
      <c r="K195">
        <v>94.233999999999995</v>
      </c>
      <c r="L195">
        <v>2220.9859999999999</v>
      </c>
      <c r="M195">
        <v>0</v>
      </c>
      <c r="N195">
        <v>0</v>
      </c>
      <c r="O195">
        <v>0</v>
      </c>
      <c r="P195">
        <v>13.009</v>
      </c>
      <c r="Q195">
        <v>178.94200000000001</v>
      </c>
      <c r="R195">
        <v>73.682000000000002</v>
      </c>
      <c r="S195">
        <v>3.1579999999999999</v>
      </c>
      <c r="T195">
        <v>142.101</v>
      </c>
      <c r="U195">
        <v>205.239</v>
      </c>
      <c r="V195">
        <v>0</v>
      </c>
      <c r="W195">
        <v>0</v>
      </c>
      <c r="X195">
        <v>0</v>
      </c>
      <c r="Y195">
        <v>2556.92</v>
      </c>
      <c r="Z195">
        <v>0</v>
      </c>
      <c r="AA195">
        <v>75.676000000000002</v>
      </c>
      <c r="AB195">
        <v>0</v>
      </c>
      <c r="AC195">
        <v>263.14999999999998</v>
      </c>
      <c r="AD195">
        <v>0</v>
      </c>
      <c r="AE195">
        <v>974.70799999999997</v>
      </c>
      <c r="AF195">
        <v>1542.059</v>
      </c>
      <c r="AG195">
        <v>0</v>
      </c>
      <c r="AH195">
        <v>0</v>
      </c>
    </row>
    <row r="196" spans="1:34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11313.281999999999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16718.742999999999</v>
      </c>
      <c r="M278">
        <v>0</v>
      </c>
      <c r="N278">
        <v>0</v>
      </c>
      <c r="O278">
        <v>5512.3220000000001</v>
      </c>
      <c r="P278">
        <v>174.70699999999999</v>
      </c>
      <c r="Q278">
        <v>1073.5509999999999</v>
      </c>
      <c r="R278">
        <v>305.97899999999998</v>
      </c>
      <c r="S278">
        <v>0</v>
      </c>
      <c r="T278">
        <v>2406.9690000000001</v>
      </c>
      <c r="U278">
        <v>2201.4290000000001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260.98</v>
      </c>
      <c r="AG278">
        <v>0</v>
      </c>
      <c r="AH278">
        <v>0</v>
      </c>
    </row>
    <row r="279" spans="1:34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195.13800000000001</v>
      </c>
      <c r="F333">
        <v>0</v>
      </c>
      <c r="G333">
        <v>2.7770000000000001</v>
      </c>
      <c r="H333">
        <v>20.341999999999999</v>
      </c>
      <c r="I333">
        <v>0</v>
      </c>
      <c r="J333">
        <v>17.582000000000001</v>
      </c>
      <c r="K333">
        <v>2.9889999999999999</v>
      </c>
      <c r="L333">
        <v>413.78800000000001</v>
      </c>
      <c r="M333">
        <v>0</v>
      </c>
      <c r="N333">
        <v>3.0230000000000001</v>
      </c>
      <c r="O333">
        <v>0</v>
      </c>
      <c r="P333">
        <v>1.3129999999999999</v>
      </c>
      <c r="Q333">
        <v>8.9819999999999993</v>
      </c>
      <c r="R333">
        <v>6.7119999999999997</v>
      </c>
      <c r="S333">
        <v>0.73699999999999999</v>
      </c>
      <c r="T333">
        <v>184.768</v>
      </c>
      <c r="U333">
        <v>10.997</v>
      </c>
      <c r="V333">
        <v>0.113</v>
      </c>
      <c r="W333">
        <v>0.20100000000000001</v>
      </c>
      <c r="X333">
        <v>0</v>
      </c>
      <c r="Y333">
        <v>133.36199999999999</v>
      </c>
      <c r="Z333">
        <v>4.1479999999999997</v>
      </c>
      <c r="AA333">
        <v>3.899</v>
      </c>
      <c r="AB333">
        <v>0</v>
      </c>
      <c r="AC333">
        <v>48.045999999999999</v>
      </c>
      <c r="AD333">
        <v>9.6000000000000002E-2</v>
      </c>
      <c r="AE333">
        <v>206.74199999999999</v>
      </c>
      <c r="AF333">
        <v>137.98699999999999</v>
      </c>
      <c r="AG333">
        <v>0</v>
      </c>
      <c r="AH333">
        <v>0</v>
      </c>
    </row>
    <row r="334" spans="1:34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-97.983000000000004</v>
      </c>
      <c r="F334">
        <v>-24.385000000000002</v>
      </c>
      <c r="G334">
        <v>-24.687999999999999</v>
      </c>
      <c r="H334">
        <v>-20.634</v>
      </c>
      <c r="I334">
        <v>-13.492000000000001</v>
      </c>
      <c r="J334">
        <v>-10.962</v>
      </c>
      <c r="K334">
        <v>-2.8319999999999999</v>
      </c>
      <c r="L334">
        <v>-129.852</v>
      </c>
      <c r="M334">
        <v>-30.132000000000001</v>
      </c>
      <c r="N334">
        <v>-30.885999999999999</v>
      </c>
      <c r="O334">
        <v>-19.103000000000002</v>
      </c>
      <c r="P334">
        <v>-0.67600000000000005</v>
      </c>
      <c r="Q334">
        <v>-5.4130000000000003</v>
      </c>
      <c r="R334">
        <v>-3.1560000000000001</v>
      </c>
      <c r="S334">
        <v>-2.4300000000000002</v>
      </c>
      <c r="T334">
        <v>-12.728999999999999</v>
      </c>
      <c r="U334">
        <v>-13.866</v>
      </c>
      <c r="V334">
        <v>-7.2560000000000002</v>
      </c>
      <c r="W334">
        <v>-4.5869999999999997</v>
      </c>
      <c r="X334">
        <v>-1.7589999999999999</v>
      </c>
      <c r="Y334">
        <v>-2.8000000000000001E-2</v>
      </c>
      <c r="Z334">
        <v>-8.8999999999999996E-2</v>
      </c>
      <c r="AA334">
        <v>-4.3999999999999997E-2</v>
      </c>
      <c r="AB334">
        <v>-1.2999999999999999E-2</v>
      </c>
      <c r="AC334">
        <v>-16.411000000000001</v>
      </c>
      <c r="AD334">
        <v>-2.1230000000000002</v>
      </c>
      <c r="AE334">
        <v>-21.475999999999999</v>
      </c>
      <c r="AF334">
        <v>-106.18300000000001</v>
      </c>
      <c r="AG334">
        <v>0</v>
      </c>
      <c r="AH334">
        <v>-0.23400000000000001</v>
      </c>
    </row>
    <row r="335" spans="1:34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-0.107</v>
      </c>
      <c r="F335">
        <v>0</v>
      </c>
      <c r="G335">
        <v>-3.9180000000000001</v>
      </c>
      <c r="H335">
        <v>-0.28499999999999998</v>
      </c>
      <c r="I335">
        <v>-27.51</v>
      </c>
      <c r="J335">
        <v>-6.6000000000000003E-2</v>
      </c>
      <c r="K335">
        <v>0</v>
      </c>
      <c r="L335">
        <v>-15.13</v>
      </c>
      <c r="M335">
        <v>-0.111</v>
      </c>
      <c r="N335">
        <v>-0.17899999999999999</v>
      </c>
      <c r="O335">
        <v>-2.4E-2</v>
      </c>
      <c r="P335">
        <v>0</v>
      </c>
      <c r="Q335">
        <v>0</v>
      </c>
      <c r="R335">
        <v>0</v>
      </c>
      <c r="S335">
        <v>0</v>
      </c>
      <c r="T335">
        <v>-1.861</v>
      </c>
      <c r="U335">
        <v>-2.4350000000000001</v>
      </c>
      <c r="V335">
        <v>-2.6269999999999998</v>
      </c>
      <c r="W335">
        <v>-1.153</v>
      </c>
      <c r="X335">
        <v>-4.3999999999999997E-2</v>
      </c>
      <c r="Y335">
        <v>-12.255000000000001</v>
      </c>
      <c r="Z335">
        <v>-0.64</v>
      </c>
      <c r="AA335">
        <v>-0.65500000000000003</v>
      </c>
      <c r="AB335">
        <v>0</v>
      </c>
      <c r="AC335">
        <v>-3.1680000000000001</v>
      </c>
      <c r="AD335">
        <v>-0.82599999999999996</v>
      </c>
      <c r="AE335">
        <v>0</v>
      </c>
      <c r="AF335">
        <v>-0.98599999999999999</v>
      </c>
      <c r="AG335">
        <v>0</v>
      </c>
      <c r="AH335">
        <v>0</v>
      </c>
    </row>
    <row r="336" spans="1:34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605</v>
      </c>
      <c r="B338" s="7" t="s">
        <v>606</v>
      </c>
      <c r="C338" s="7"/>
      <c r="D338" s="7"/>
      <c r="E338">
        <v>151940.054</v>
      </c>
      <c r="F338">
        <v>56877.694000000003</v>
      </c>
      <c r="G338">
        <v>45681.02</v>
      </c>
      <c r="H338">
        <v>36040.343999999997</v>
      </c>
      <c r="I338">
        <v>30720.302</v>
      </c>
      <c r="J338">
        <v>21351.348999999998</v>
      </c>
      <c r="K338">
        <v>5640.8310000000001</v>
      </c>
      <c r="L338">
        <v>189240.54699999999</v>
      </c>
      <c r="M338">
        <v>66402.258000000002</v>
      </c>
      <c r="N338">
        <v>50113.358</v>
      </c>
      <c r="O338">
        <v>60619.663</v>
      </c>
      <c r="P338">
        <v>1849.3820000000001</v>
      </c>
      <c r="Q338">
        <v>9286.5139999999992</v>
      </c>
      <c r="R338">
        <v>6697.0770000000002</v>
      </c>
      <c r="S338">
        <v>6510.1909999999998</v>
      </c>
      <c r="T338">
        <v>30356.76</v>
      </c>
      <c r="U338">
        <v>31999.794999999998</v>
      </c>
      <c r="V338">
        <v>17665.381000000001</v>
      </c>
      <c r="W338">
        <v>11482.02</v>
      </c>
      <c r="X338">
        <v>6130.9679999999998</v>
      </c>
      <c r="Y338">
        <v>270950.228</v>
      </c>
      <c r="Z338">
        <v>20101.928</v>
      </c>
      <c r="AA338">
        <v>8568.2459999999992</v>
      </c>
      <c r="AB338">
        <v>15278.496999999999</v>
      </c>
      <c r="AC338">
        <v>37182.800999999999</v>
      </c>
      <c r="AD338">
        <v>5569.549</v>
      </c>
      <c r="AE338">
        <v>184239.932</v>
      </c>
      <c r="AF338">
        <v>145544.18700000001</v>
      </c>
      <c r="AG338">
        <v>0</v>
      </c>
      <c r="AH338">
        <v>376.30799999999999</v>
      </c>
    </row>
    <row r="340" spans="1:34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608</v>
      </c>
      <c r="D342">
        <v>1</v>
      </c>
      <c r="E342" s="11">
        <f>SUMIF($D$4:$D$336,$D$342,E4:E336)</f>
        <v>1858.356</v>
      </c>
      <c r="F342" s="11">
        <f>SUMIF($D$4:$D$336,$D$342,F4:F336)</f>
        <v>487.08899999999994</v>
      </c>
      <c r="G342" s="11">
        <f>SUMIF($D$4:$D$336,$D$342,G4:G336)</f>
        <v>73.626999999999995</v>
      </c>
      <c r="H342" s="11">
        <f>SUMIF($D$4:$D$336,$D$342,H4:H336)</f>
        <v>1300.4989999999998</v>
      </c>
      <c r="I342" s="11">
        <f t="shared" ref="I342:AH342" si="1">SUMIF($D$4:$D$336,$D$342,I4:I336)</f>
        <v>360.75399999999996</v>
      </c>
      <c r="J342" s="11">
        <f t="shared" si="1"/>
        <v>866.78099999999995</v>
      </c>
      <c r="K342" s="11">
        <f t="shared" si="1"/>
        <v>97.025999999999996</v>
      </c>
      <c r="L342" s="11">
        <f t="shared" si="1"/>
        <v>3681.3469999999998</v>
      </c>
      <c r="M342" s="11">
        <f t="shared" si="1"/>
        <v>1048.0709999999999</v>
      </c>
      <c r="N342" s="11">
        <f t="shared" si="1"/>
        <v>175.67199999999997</v>
      </c>
      <c r="O342" s="11">
        <f t="shared" si="1"/>
        <v>255.14000000000001</v>
      </c>
      <c r="P342" s="11">
        <f t="shared" si="1"/>
        <v>259.14999999999998</v>
      </c>
      <c r="Q342" s="11">
        <f t="shared" si="1"/>
        <v>-142.09300000000002</v>
      </c>
      <c r="R342" s="11">
        <f t="shared" si="1"/>
        <v>260.69800000000004</v>
      </c>
      <c r="S342" s="11">
        <f>SUMIF($D$4:$D$336,$D$342,S4:S336)</f>
        <v>394.76</v>
      </c>
      <c r="T342" s="11">
        <f t="shared" si="1"/>
        <v>372.85699999999997</v>
      </c>
      <c r="U342" s="11">
        <f t="shared" si="1"/>
        <v>610.30200000000002</v>
      </c>
      <c r="V342" s="11">
        <f t="shared" si="1"/>
        <v>28.741</v>
      </c>
      <c r="W342" s="11">
        <f t="shared" si="1"/>
        <v>572.93100000000004</v>
      </c>
      <c r="X342" s="11">
        <f>SUMIF($D$4:$D$336,$D$342,X4:X336)</f>
        <v>39.970999999999997</v>
      </c>
      <c r="Y342" s="11">
        <f t="shared" si="1"/>
        <v>14231.109999999999</v>
      </c>
      <c r="Z342" s="11">
        <f t="shared" si="1"/>
        <v>79.510999999999996</v>
      </c>
      <c r="AA342" s="11">
        <f t="shared" si="1"/>
        <v>500.35699999999997</v>
      </c>
      <c r="AB342" s="11">
        <f t="shared" si="1"/>
        <v>1379.1759999999999</v>
      </c>
      <c r="AC342" s="11">
        <f t="shared" si="1"/>
        <v>2099.7200000000003</v>
      </c>
      <c r="AD342" s="11">
        <f t="shared" si="1"/>
        <v>9.770999999999999</v>
      </c>
      <c r="AE342" s="11">
        <f t="shared" si="1"/>
        <v>9793.5529999999999</v>
      </c>
      <c r="AF342" s="11">
        <f t="shared" si="1"/>
        <v>6035.1289999999999</v>
      </c>
      <c r="AG342" s="11">
        <f t="shared" si="1"/>
        <v>0</v>
      </c>
      <c r="AH342" s="11">
        <f t="shared" si="1"/>
        <v>26.747</v>
      </c>
    </row>
    <row r="343" spans="1:34" x14ac:dyDescent="0.2">
      <c r="A343" t="s">
        <v>609</v>
      </c>
      <c r="D343">
        <v>2</v>
      </c>
      <c r="E343" s="11">
        <f>SUMIF($D$4:$D$336,$D$343,E4:E336)</f>
        <v>69308.376999999993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9168.5079999999998</v>
      </c>
      <c r="I343" s="11">
        <f t="shared" ref="I343:AH343" si="2">SUMIF($D$4:$D$336,$D$343,I4:I336)</f>
        <v>30400.550000000003</v>
      </c>
      <c r="J343" s="11">
        <f t="shared" si="2"/>
        <v>6867.4719999999998</v>
      </c>
      <c r="K343" s="11">
        <f t="shared" si="2"/>
        <v>968.04600000000005</v>
      </c>
      <c r="L343" s="11">
        <f t="shared" si="2"/>
        <v>84169.900000000009</v>
      </c>
      <c r="M343" s="11">
        <f t="shared" si="2"/>
        <v>0</v>
      </c>
      <c r="N343" s="11">
        <f t="shared" si="2"/>
        <v>0</v>
      </c>
      <c r="O343" s="11">
        <f t="shared" si="2"/>
        <v>54871.328000000009</v>
      </c>
      <c r="P343" s="11">
        <f t="shared" si="2"/>
        <v>607.56700000000001</v>
      </c>
      <c r="Q343" s="11">
        <f t="shared" si="2"/>
        <v>4018.8409999999999</v>
      </c>
      <c r="R343" s="11">
        <f t="shared" si="2"/>
        <v>724.31799999999998</v>
      </c>
      <c r="S343" s="11">
        <f>SUMIF($D$4:$D$336,$D$343,S4:S336)</f>
        <v>1627.9650000000001</v>
      </c>
      <c r="T343" s="11">
        <f t="shared" si="2"/>
        <v>6558.59</v>
      </c>
      <c r="U343" s="11">
        <f t="shared" si="2"/>
        <v>13433.674000000001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116391.16899999999</v>
      </c>
      <c r="Z343" s="11">
        <f t="shared" si="2"/>
        <v>0</v>
      </c>
      <c r="AA343" s="11">
        <f t="shared" si="2"/>
        <v>2127.1689999999999</v>
      </c>
      <c r="AB343" s="11">
        <f t="shared" si="2"/>
        <v>0</v>
      </c>
      <c r="AC343" s="11">
        <f t="shared" si="2"/>
        <v>18514.285</v>
      </c>
      <c r="AD343" s="11">
        <f t="shared" si="2"/>
        <v>0</v>
      </c>
      <c r="AE343" s="11">
        <f t="shared" si="2"/>
        <v>65817.010999999999</v>
      </c>
      <c r="AF343" s="11">
        <f t="shared" si="2"/>
        <v>40113.618000000002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610</v>
      </c>
      <c r="D344">
        <v>3</v>
      </c>
      <c r="E344" s="11">
        <f>SUMIF($D$4:$D$336,$D$344,E4:E336)</f>
        <v>48004.429000000004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8613.6290000000008</v>
      </c>
      <c r="I344" s="11">
        <f t="shared" ref="I344:AH344" si="3">SUMIF($D$4:$D$336,$D$344,I4:I336)</f>
        <v>0</v>
      </c>
      <c r="J344" s="11">
        <f t="shared" si="3"/>
        <v>7851.5960000000005</v>
      </c>
      <c r="K344" s="11">
        <f t="shared" si="3"/>
        <v>1499.951</v>
      </c>
      <c r="L344" s="11">
        <f t="shared" si="3"/>
        <v>60151.914000000004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388.072</v>
      </c>
      <c r="Q344" s="11">
        <f t="shared" si="3"/>
        <v>2637.127</v>
      </c>
      <c r="R344" s="11">
        <f t="shared" si="3"/>
        <v>1708.8490000000002</v>
      </c>
      <c r="S344" s="11">
        <f>SUMIF($D$4:$D$336,$D$344,S4:S336)</f>
        <v>1380.5619999999999</v>
      </c>
      <c r="T344" s="11">
        <f t="shared" si="3"/>
        <v>6696.9539999999997</v>
      </c>
      <c r="U344" s="11">
        <f t="shared" si="3"/>
        <v>10466.120000000001</v>
      </c>
      <c r="V344" s="11">
        <f t="shared" si="3"/>
        <v>0</v>
      </c>
      <c r="W344" s="11">
        <f t="shared" si="3"/>
        <v>0</v>
      </c>
      <c r="X344" s="11">
        <f>SUMIF($D$4:$D$336,$D$344,X4:X336)</f>
        <v>3356.7310000000002</v>
      </c>
      <c r="Y344" s="11">
        <f t="shared" si="3"/>
        <v>94848.340999999986</v>
      </c>
      <c r="Z344" s="11">
        <f t="shared" si="3"/>
        <v>0</v>
      </c>
      <c r="AA344" s="11">
        <f t="shared" si="3"/>
        <v>1941.0720000000001</v>
      </c>
      <c r="AB344" s="11">
        <f t="shared" si="3"/>
        <v>0</v>
      </c>
      <c r="AC344" s="11">
        <f t="shared" si="3"/>
        <v>11592.880999999999</v>
      </c>
      <c r="AD344" s="11">
        <f t="shared" si="3"/>
        <v>0</v>
      </c>
      <c r="AE344" s="11">
        <f t="shared" si="3"/>
        <v>43752.437000000005</v>
      </c>
      <c r="AF344" s="11">
        <f t="shared" si="3"/>
        <v>31264.685000000001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611</v>
      </c>
      <c r="B345">
        <v>7</v>
      </c>
      <c r="D345">
        <v>4</v>
      </c>
      <c r="E345" s="11">
        <f>SUMIF($D$4:$D$336,$D$345,E4:E336)</f>
        <v>15351.893999999998</v>
      </c>
      <c r="F345" s="11">
        <f>SUMIF($D$4:$D$336,$D$345,F4:F336)</f>
        <v>56414.99</v>
      </c>
      <c r="G345" s="11">
        <f>SUMIF($D$4:$D$336,$D$345,G4:G336)</f>
        <v>45633.221999999994</v>
      </c>
      <c r="H345" s="11">
        <f>SUMIF($D$4:$D$336,$D$345,H4:H336)</f>
        <v>16104.638000000001</v>
      </c>
      <c r="I345" s="11">
        <f t="shared" ref="I345:AH345" si="4">SUMIF($D$4:$D$336,$D$345,I4:I336)</f>
        <v>0</v>
      </c>
      <c r="J345" s="11">
        <f t="shared" si="4"/>
        <v>5210.1220000000003</v>
      </c>
      <c r="K345" s="11">
        <f t="shared" si="4"/>
        <v>2898.7370000000005</v>
      </c>
      <c r="L345" s="11">
        <f t="shared" si="4"/>
        <v>16888.921999999999</v>
      </c>
      <c r="M345" s="11">
        <f t="shared" si="4"/>
        <v>65384.43</v>
      </c>
      <c r="N345" s="11">
        <f t="shared" si="4"/>
        <v>49965.728000000003</v>
      </c>
      <c r="O345" s="11">
        <f t="shared" si="4"/>
        <v>0</v>
      </c>
      <c r="P345" s="11">
        <f t="shared" si="4"/>
        <v>387.87799999999999</v>
      </c>
      <c r="Q345" s="11">
        <f t="shared" si="4"/>
        <v>1268.2880000000002</v>
      </c>
      <c r="R345" s="11">
        <f t="shared" si="4"/>
        <v>3457.7309999999998</v>
      </c>
      <c r="S345" s="11">
        <f>SUMIF($D$4:$D$336,$D$345,S4:S336)</f>
        <v>3105.4389999999999</v>
      </c>
      <c r="T345" s="11">
        <f t="shared" si="4"/>
        <v>13690.89</v>
      </c>
      <c r="U345" s="11">
        <f t="shared" si="4"/>
        <v>4799.5720000000001</v>
      </c>
      <c r="V345" s="11">
        <f t="shared" si="4"/>
        <v>17646.41</v>
      </c>
      <c r="W345" s="11">
        <f t="shared" si="4"/>
        <v>10914.628000000001</v>
      </c>
      <c r="X345" s="11">
        <f>SUMIF($D$4:$D$336,$D$345,X4:X336)</f>
        <v>2736.0690000000004</v>
      </c>
      <c r="Y345" s="11">
        <f t="shared" si="4"/>
        <v>40202.437000000005</v>
      </c>
      <c r="Z345" s="11">
        <f t="shared" si="4"/>
        <v>20018.998</v>
      </c>
      <c r="AA345" s="11">
        <f t="shared" si="4"/>
        <v>3841.5909999999994</v>
      </c>
      <c r="AB345" s="11">
        <f t="shared" si="4"/>
        <v>13899.333999999999</v>
      </c>
      <c r="AC345" s="11">
        <f t="shared" si="4"/>
        <v>3708.4169999999999</v>
      </c>
      <c r="AD345" s="11">
        <f t="shared" si="4"/>
        <v>5562.6309999999994</v>
      </c>
      <c r="AE345" s="11">
        <f t="shared" si="4"/>
        <v>63716.956999999995</v>
      </c>
      <c r="AF345" s="11">
        <f t="shared" si="4"/>
        <v>63656.282999999996</v>
      </c>
      <c r="AG345" s="11">
        <f t="shared" si="4"/>
        <v>0</v>
      </c>
      <c r="AH345" s="11">
        <f t="shared" si="4"/>
        <v>349.79500000000002</v>
      </c>
    </row>
    <row r="346" spans="1:34" x14ac:dyDescent="0.2">
      <c r="A346" t="s">
        <v>612</v>
      </c>
      <c r="D346">
        <v>5</v>
      </c>
      <c r="E346" s="11">
        <f>SUMIF($D$4:$D$336,$D$346,E4:E336)</f>
        <v>11313.281999999999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0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0</v>
      </c>
      <c r="L346" s="11">
        <f t="shared" si="5"/>
        <v>16718.742999999999</v>
      </c>
      <c r="M346" s="11">
        <f t="shared" si="5"/>
        <v>0</v>
      </c>
      <c r="N346" s="11">
        <f t="shared" si="5"/>
        <v>0</v>
      </c>
      <c r="O346" s="11">
        <f t="shared" si="5"/>
        <v>5512.3220000000001</v>
      </c>
      <c r="P346" s="11">
        <f t="shared" si="5"/>
        <v>174.70699999999999</v>
      </c>
      <c r="Q346" s="11">
        <f t="shared" si="5"/>
        <v>1073.5509999999999</v>
      </c>
      <c r="R346" s="11">
        <f t="shared" si="5"/>
        <v>305.97899999999998</v>
      </c>
      <c r="S346" s="11">
        <f>SUMIF($D$4:$D$336,$D$346,S4:S336)</f>
        <v>0</v>
      </c>
      <c r="T346" s="11">
        <f t="shared" si="5"/>
        <v>2406.9690000000001</v>
      </c>
      <c r="U346" s="11">
        <f t="shared" si="5"/>
        <v>2201.4290000000001</v>
      </c>
      <c r="V346" s="11">
        <f t="shared" si="5"/>
        <v>0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260.98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6103.7159999999994</v>
      </c>
      <c r="F347" s="11">
        <f>SUMIF($D$4:$D$336,$D$347,F4:F336)+SUMIF($D$4:$D$336,$B$347,F4:F336)</f>
        <v>-24.385000000000002</v>
      </c>
      <c r="G347" s="11">
        <f>SUMIF($D$4:$D$336,$D$347,G4:G336)+SUMIF($D$4:$D$336,$B$347,G4:G336)</f>
        <v>-25.828999999999997</v>
      </c>
      <c r="H347" s="11">
        <f>SUMIF($D$4:$D$336,$D$347,H4:H336)+SUMIF($D$4:$D$336,$B$347,H4:H336)</f>
        <v>853.07</v>
      </c>
      <c r="I347" s="11">
        <f t="shared" ref="I347:AH347" si="6">SUMIF($D$4:$D$336,$D$347,I4:I336)+SUMIF($D$4:$D$336,$B$347,I4:I336)</f>
        <v>-41.002000000000002</v>
      </c>
      <c r="J347" s="11">
        <f t="shared" si="6"/>
        <v>555.37799999999993</v>
      </c>
      <c r="K347" s="11">
        <f t="shared" si="6"/>
        <v>177.071</v>
      </c>
      <c r="L347" s="11">
        <f t="shared" si="6"/>
        <v>7629.7209999999995</v>
      </c>
      <c r="M347" s="11">
        <f t="shared" si="6"/>
        <v>-30.243000000000002</v>
      </c>
      <c r="N347" s="11">
        <f t="shared" si="6"/>
        <v>-28.041999999999998</v>
      </c>
      <c r="O347" s="11">
        <f t="shared" si="6"/>
        <v>-19.127000000000002</v>
      </c>
      <c r="P347" s="11">
        <f t="shared" si="6"/>
        <v>32.007999999999996</v>
      </c>
      <c r="Q347" s="11">
        <f t="shared" si="6"/>
        <v>430.79999999999995</v>
      </c>
      <c r="R347" s="11">
        <f t="shared" si="6"/>
        <v>239.50200000000001</v>
      </c>
      <c r="S347" s="11">
        <f>SUMIF($D$4:$D$336,$D$347,S4:S336)+SUMIF($D$4:$D$336,$B$347,S4:S336)</f>
        <v>1.4649999999999999</v>
      </c>
      <c r="T347" s="11">
        <f t="shared" si="6"/>
        <v>630.5</v>
      </c>
      <c r="U347" s="11">
        <f t="shared" si="6"/>
        <v>488.69800000000009</v>
      </c>
      <c r="V347" s="11">
        <f t="shared" si="6"/>
        <v>-9.77</v>
      </c>
      <c r="W347" s="11">
        <f t="shared" si="6"/>
        <v>-5.5389999999999997</v>
      </c>
      <c r="X347" s="11">
        <f>SUMIF($D$4:$D$336,$D$347,X4:X336)+SUMIF($D$4:$D$336,$B$347,X4:X336)</f>
        <v>-1.8029999999999999</v>
      </c>
      <c r="Y347" s="11">
        <f t="shared" si="6"/>
        <v>5277.1710000000003</v>
      </c>
      <c r="Z347" s="11">
        <f t="shared" si="6"/>
        <v>3.4189999999999992</v>
      </c>
      <c r="AA347" s="11">
        <f t="shared" si="6"/>
        <v>158.05700000000002</v>
      </c>
      <c r="AB347" s="11">
        <f t="shared" si="6"/>
        <v>-1.2999999999999999E-2</v>
      </c>
      <c r="AC347" s="11">
        <f t="shared" si="6"/>
        <v>1267.498</v>
      </c>
      <c r="AD347" s="11">
        <f t="shared" si="6"/>
        <v>-2.8530000000000002</v>
      </c>
      <c r="AE347" s="11">
        <f t="shared" si="6"/>
        <v>1159.9740000000002</v>
      </c>
      <c r="AF347" s="11">
        <f t="shared" si="6"/>
        <v>4213.4920000000002</v>
      </c>
      <c r="AG347" s="11">
        <f t="shared" si="6"/>
        <v>0</v>
      </c>
      <c r="AH347" s="11">
        <f t="shared" si="6"/>
        <v>-0.23400000000000001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151940.05399999997</v>
      </c>
      <c r="F349">
        <f>SUM(F342:F348)</f>
        <v>56877.693999999996</v>
      </c>
      <c r="G349">
        <f>SUM(G342:G348)</f>
        <v>45681.02</v>
      </c>
      <c r="H349">
        <f>SUM(H342:H348)</f>
        <v>36040.343999999997</v>
      </c>
      <c r="I349">
        <f t="shared" ref="I349:AH349" si="7">SUM(I342:I348)</f>
        <v>30720.302000000003</v>
      </c>
      <c r="J349">
        <f t="shared" si="7"/>
        <v>21351.349000000002</v>
      </c>
      <c r="K349">
        <f t="shared" si="7"/>
        <v>5640.8310000000001</v>
      </c>
      <c r="L349">
        <f t="shared" si="7"/>
        <v>189240.54699999999</v>
      </c>
      <c r="M349">
        <f t="shared" si="7"/>
        <v>66402.258000000002</v>
      </c>
      <c r="N349">
        <f t="shared" si="7"/>
        <v>50113.358</v>
      </c>
      <c r="O349">
        <f t="shared" si="7"/>
        <v>60619.663000000008</v>
      </c>
      <c r="P349">
        <f t="shared" si="7"/>
        <v>1849.3819999999998</v>
      </c>
      <c r="Q349">
        <f t="shared" si="7"/>
        <v>9286.5139999999992</v>
      </c>
      <c r="R349">
        <f t="shared" si="7"/>
        <v>6697.0770000000002</v>
      </c>
      <c r="S349">
        <f>SUM(S342:S348)</f>
        <v>6510.1910000000007</v>
      </c>
      <c r="T349">
        <f t="shared" si="7"/>
        <v>30356.76</v>
      </c>
      <c r="U349">
        <f t="shared" si="7"/>
        <v>31999.795000000002</v>
      </c>
      <c r="V349">
        <f t="shared" si="7"/>
        <v>17665.381000000001</v>
      </c>
      <c r="W349">
        <f t="shared" si="7"/>
        <v>11482.02</v>
      </c>
      <c r="X349">
        <f>SUM(X342:X348)</f>
        <v>6130.9680000000008</v>
      </c>
      <c r="Y349">
        <f t="shared" si="7"/>
        <v>270950.228</v>
      </c>
      <c r="Z349">
        <f t="shared" si="7"/>
        <v>20101.928</v>
      </c>
      <c r="AA349">
        <f t="shared" si="7"/>
        <v>8568.2459999999992</v>
      </c>
      <c r="AB349">
        <f t="shared" si="7"/>
        <v>15278.496999999998</v>
      </c>
      <c r="AC349">
        <f t="shared" si="7"/>
        <v>37182.800999999999</v>
      </c>
      <c r="AD349">
        <f t="shared" si="7"/>
        <v>5569.5489999999991</v>
      </c>
      <c r="AE349">
        <f t="shared" si="7"/>
        <v>184239.93199999997</v>
      </c>
      <c r="AF349">
        <f t="shared" si="7"/>
        <v>145544.18700000001</v>
      </c>
      <c r="AG349">
        <f t="shared" si="7"/>
        <v>0</v>
      </c>
      <c r="AH349">
        <f t="shared" si="7"/>
        <v>376.30800000000005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151940.05399999997</v>
      </c>
      <c r="F351" s="9">
        <f>F349-F337</f>
        <v>56877.693999999996</v>
      </c>
      <c r="G351" s="9">
        <f>G349-G337</f>
        <v>45681.02</v>
      </c>
      <c r="H351" s="9">
        <f>H349-H337</f>
        <v>36040.343999999997</v>
      </c>
      <c r="I351" s="9">
        <f t="shared" ref="I351:AH351" si="8">I349-I337</f>
        <v>30720.302000000003</v>
      </c>
      <c r="J351" s="9">
        <f t="shared" si="8"/>
        <v>21351.349000000002</v>
      </c>
      <c r="K351" s="9">
        <f t="shared" si="8"/>
        <v>5640.8310000000001</v>
      </c>
      <c r="L351" s="9">
        <f t="shared" si="8"/>
        <v>189240.54699999999</v>
      </c>
      <c r="M351" s="9">
        <f t="shared" si="8"/>
        <v>66402.258000000002</v>
      </c>
      <c r="N351" s="9">
        <f t="shared" si="8"/>
        <v>50113.358</v>
      </c>
      <c r="O351" s="9">
        <f t="shared" si="8"/>
        <v>60619.663000000008</v>
      </c>
      <c r="P351" s="9">
        <f t="shared" si="8"/>
        <v>1849.3819999999998</v>
      </c>
      <c r="Q351" s="9">
        <f t="shared" si="8"/>
        <v>9286.5139999999992</v>
      </c>
      <c r="R351" s="9">
        <f t="shared" si="8"/>
        <v>6697.0770000000002</v>
      </c>
      <c r="S351" s="9">
        <f>S349-S337</f>
        <v>6510.1910000000007</v>
      </c>
      <c r="T351" s="9">
        <f t="shared" si="8"/>
        <v>30356.76</v>
      </c>
      <c r="U351" s="9">
        <f t="shared" si="8"/>
        <v>31999.795000000002</v>
      </c>
      <c r="V351" s="9">
        <f t="shared" si="8"/>
        <v>17665.381000000001</v>
      </c>
      <c r="W351" s="9">
        <f t="shared" si="8"/>
        <v>11482.02</v>
      </c>
      <c r="X351" s="9">
        <f>X349-X337</f>
        <v>6130.9680000000008</v>
      </c>
      <c r="Y351" s="9">
        <f t="shared" si="8"/>
        <v>270950.228</v>
      </c>
      <c r="Z351" s="9">
        <f t="shared" si="8"/>
        <v>20101.928</v>
      </c>
      <c r="AA351" s="9">
        <f t="shared" si="8"/>
        <v>8568.2459999999992</v>
      </c>
      <c r="AB351" s="9">
        <f t="shared" si="8"/>
        <v>15278.496999999998</v>
      </c>
      <c r="AC351" s="9">
        <f t="shared" si="8"/>
        <v>37182.800999999999</v>
      </c>
      <c r="AD351" s="9">
        <f t="shared" si="8"/>
        <v>5569.5489999999991</v>
      </c>
      <c r="AE351" s="9">
        <f t="shared" si="8"/>
        <v>184239.93199999997</v>
      </c>
      <c r="AF351" s="9">
        <f t="shared" si="8"/>
        <v>145544.18700000001</v>
      </c>
      <c r="AG351" s="9">
        <f t="shared" si="8"/>
        <v>0</v>
      </c>
      <c r="AH351" s="9">
        <f t="shared" si="8"/>
        <v>376.30800000000005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608</v>
      </c>
      <c r="E353" s="13">
        <f>E342/E349</f>
        <v>1.2230849937699774E-2</v>
      </c>
      <c r="F353" s="13">
        <f>F342/F349</f>
        <v>8.563796556168398E-3</v>
      </c>
      <c r="G353" s="13">
        <f>G342/G349</f>
        <v>1.6117634851410935E-3</v>
      </c>
      <c r="H353" s="13">
        <f>H342/H349</f>
        <v>3.6084533488359598E-2</v>
      </c>
      <c r="I353" s="13">
        <f t="shared" ref="I353:AH353" si="10">I342/I349</f>
        <v>1.1743178826822728E-2</v>
      </c>
      <c r="J353" s="13">
        <f t="shared" si="10"/>
        <v>4.0596076622605899E-2</v>
      </c>
      <c r="K353" s="13">
        <f t="shared" si="10"/>
        <v>1.7200657137219674E-2</v>
      </c>
      <c r="L353" s="13">
        <f t="shared" si="10"/>
        <v>1.9453267591749247E-2</v>
      </c>
      <c r="M353" s="13">
        <f t="shared" si="10"/>
        <v>1.5783665067534296E-2</v>
      </c>
      <c r="N353" s="13">
        <f t="shared" si="10"/>
        <v>3.5054924876516949E-3</v>
      </c>
      <c r="O353" s="13">
        <f t="shared" si="10"/>
        <v>4.2088653643620553E-3</v>
      </c>
      <c r="P353" s="13">
        <f t="shared" si="10"/>
        <v>0.14012789137127971</v>
      </c>
      <c r="Q353" s="13">
        <f t="shared" si="10"/>
        <v>-1.5301005307266002E-2</v>
      </c>
      <c r="R353" s="13">
        <f t="shared" si="10"/>
        <v>3.89271319412932E-2</v>
      </c>
      <c r="S353" s="13">
        <f>S342/S349</f>
        <v>6.0637237832192624E-2</v>
      </c>
      <c r="T353" s="13">
        <f t="shared" si="10"/>
        <v>1.228250313933371E-2</v>
      </c>
      <c r="U353" s="13">
        <f t="shared" si="10"/>
        <v>1.9072059680382326E-2</v>
      </c>
      <c r="V353" s="13">
        <f t="shared" si="10"/>
        <v>1.6269674568581338E-3</v>
      </c>
      <c r="W353" s="13">
        <f t="shared" si="10"/>
        <v>4.9898101553559393E-2</v>
      </c>
      <c r="X353" s="13">
        <f>X342/X349</f>
        <v>6.5195251386078006E-3</v>
      </c>
      <c r="Y353" s="13">
        <f t="shared" si="10"/>
        <v>5.2522967428541886E-2</v>
      </c>
      <c r="Z353" s="13">
        <f t="shared" si="10"/>
        <v>3.955391741528474E-3</v>
      </c>
      <c r="AA353" s="13">
        <f t="shared" si="10"/>
        <v>5.8396666015424863E-2</v>
      </c>
      <c r="AB353" s="13">
        <f t="shared" si="10"/>
        <v>9.0269088641376186E-2</v>
      </c>
      <c r="AC353" s="13">
        <f t="shared" si="10"/>
        <v>5.6470194378309482E-2</v>
      </c>
      <c r="AD353" s="13">
        <f t="shared" si="10"/>
        <v>1.7543610802239105E-3</v>
      </c>
      <c r="AE353" s="13">
        <f t="shared" si="10"/>
        <v>5.315651657969566E-2</v>
      </c>
      <c r="AF353" s="13">
        <f t="shared" si="10"/>
        <v>4.1465957001772934E-2</v>
      </c>
      <c r="AG353" s="13">
        <v>0</v>
      </c>
      <c r="AH353" s="13">
        <f t="shared" si="10"/>
        <v>7.1077415308736444E-2</v>
      </c>
    </row>
    <row r="354" spans="1:34" x14ac:dyDescent="0.2">
      <c r="A354" t="s">
        <v>609</v>
      </c>
      <c r="E354" s="13">
        <f>E343/E349</f>
        <v>0.45615606402245984</v>
      </c>
      <c r="F354" s="13">
        <f>F343/F349</f>
        <v>0</v>
      </c>
      <c r="G354" s="13">
        <f>G343/G349</f>
        <v>0</v>
      </c>
      <c r="H354" s="13">
        <f>H343/H349</f>
        <v>0.2543956850134394</v>
      </c>
      <c r="I354" s="13">
        <f t="shared" ref="I354:AH354" si="11">I343/I349</f>
        <v>0.98959150857306022</v>
      </c>
      <c r="J354" s="13">
        <f t="shared" si="11"/>
        <v>0.32164112909212428</v>
      </c>
      <c r="K354" s="13">
        <f t="shared" si="11"/>
        <v>0.17161407601114093</v>
      </c>
      <c r="L354" s="13">
        <f t="shared" si="11"/>
        <v>0.44477730240337982</v>
      </c>
      <c r="M354" s="13">
        <f t="shared" si="11"/>
        <v>0</v>
      </c>
      <c r="N354" s="13">
        <f t="shared" si="11"/>
        <v>0</v>
      </c>
      <c r="O354" s="13">
        <f t="shared" si="11"/>
        <v>0.90517375525495747</v>
      </c>
      <c r="P354" s="13">
        <f t="shared" si="11"/>
        <v>0.32852433948205406</v>
      </c>
      <c r="Q354" s="13">
        <f t="shared" si="11"/>
        <v>0.43276099083035896</v>
      </c>
      <c r="R354" s="13">
        <f t="shared" si="11"/>
        <v>0.10815434853145633</v>
      </c>
      <c r="S354" s="13">
        <f>S343/S349</f>
        <v>0.25006409182157635</v>
      </c>
      <c r="T354" s="13">
        <f t="shared" si="11"/>
        <v>0.21605039536498627</v>
      </c>
      <c r="U354" s="13">
        <f t="shared" si="11"/>
        <v>0.41980500187579328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0.42956660291129184</v>
      </c>
      <c r="Z354" s="13">
        <f t="shared" si="11"/>
        <v>0</v>
      </c>
      <c r="AA354" s="13">
        <f t="shared" si="11"/>
        <v>0.24826189630876613</v>
      </c>
      <c r="AB354" s="13">
        <f t="shared" si="11"/>
        <v>0</v>
      </c>
      <c r="AC354" s="13">
        <f t="shared" si="11"/>
        <v>0.49792604381794692</v>
      </c>
      <c r="AD354" s="13">
        <f t="shared" si="11"/>
        <v>0</v>
      </c>
      <c r="AE354" s="13">
        <f t="shared" si="11"/>
        <v>0.3572353196482943</v>
      </c>
      <c r="AF354" s="13">
        <f t="shared" si="11"/>
        <v>0.27561126848714335</v>
      </c>
      <c r="AG354" s="13">
        <v>0</v>
      </c>
      <c r="AH354" s="13">
        <f t="shared" si="11"/>
        <v>0</v>
      </c>
    </row>
    <row r="355" spans="1:34" x14ac:dyDescent="0.2">
      <c r="A355" t="s">
        <v>610</v>
      </c>
      <c r="E355" s="13">
        <f>E344/E349</f>
        <v>0.31594321402571052</v>
      </c>
      <c r="F355" s="13">
        <f>F344/F349</f>
        <v>0</v>
      </c>
      <c r="G355" s="13">
        <f>G344/G349</f>
        <v>0</v>
      </c>
      <c r="H355" s="13">
        <f>H344/H349</f>
        <v>0.23899963329983759</v>
      </c>
      <c r="I355" s="13">
        <f t="shared" ref="I355:AH355" si="12">I344/I349</f>
        <v>0</v>
      </c>
      <c r="J355" s="13">
        <f t="shared" si="12"/>
        <v>0.36773301771237027</v>
      </c>
      <c r="K355" s="13">
        <f t="shared" si="12"/>
        <v>0.26590957963463185</v>
      </c>
      <c r="L355" s="13">
        <f t="shared" si="12"/>
        <v>0.31785954412824652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0.20983874613249184</v>
      </c>
      <c r="Q355" s="13">
        <f t="shared" si="12"/>
        <v>0.28397383560720418</v>
      </c>
      <c r="R355" s="13">
        <f t="shared" si="12"/>
        <v>0.25516340935007914</v>
      </c>
      <c r="S355" s="13">
        <f>S344/S349</f>
        <v>0.21206167376656074</v>
      </c>
      <c r="T355" s="13">
        <f t="shared" si="12"/>
        <v>0.22060832578970879</v>
      </c>
      <c r="U355" s="13">
        <f t="shared" si="12"/>
        <v>0.32706834528158696</v>
      </c>
      <c r="V355" s="13">
        <f t="shared" si="12"/>
        <v>0</v>
      </c>
      <c r="W355" s="13">
        <f t="shared" si="12"/>
        <v>0</v>
      </c>
      <c r="X355" s="13">
        <f>X344/X349</f>
        <v>0.547504244028023</v>
      </c>
      <c r="Y355" s="13">
        <f t="shared" si="12"/>
        <v>0.35005817009314338</v>
      </c>
      <c r="Z355" s="13">
        <f t="shared" si="12"/>
        <v>0</v>
      </c>
      <c r="AA355" s="13">
        <f t="shared" si="12"/>
        <v>0.22654251523590713</v>
      </c>
      <c r="AB355" s="13">
        <f t="shared" si="12"/>
        <v>0</v>
      </c>
      <c r="AC355" s="13">
        <f t="shared" si="12"/>
        <v>0.31178073432391495</v>
      </c>
      <c r="AD355" s="13">
        <f t="shared" si="12"/>
        <v>0</v>
      </c>
      <c r="AE355" s="13">
        <f t="shared" si="12"/>
        <v>0.23747532103952368</v>
      </c>
      <c r="AF355" s="13">
        <f t="shared" si="12"/>
        <v>0.21481232362787531</v>
      </c>
      <c r="AG355" s="13">
        <v>0</v>
      </c>
      <c r="AH355" s="13">
        <f t="shared" si="12"/>
        <v>0</v>
      </c>
    </row>
    <row r="356" spans="1:34" x14ac:dyDescent="0.2">
      <c r="A356" t="s">
        <v>611</v>
      </c>
      <c r="E356" s="13">
        <f>E345/E349</f>
        <v>0.10103915061133255</v>
      </c>
      <c r="F356" s="13">
        <f>F345/F349</f>
        <v>0.99186493038905554</v>
      </c>
      <c r="G356" s="13">
        <f>G345/G349</f>
        <v>0.99895365733952524</v>
      </c>
      <c r="H356" s="13">
        <f>H345/H349</f>
        <v>0.4468502853357893</v>
      </c>
      <c r="I356" s="13">
        <f t="shared" ref="I356:AH356" si="13">I345/I349</f>
        <v>0</v>
      </c>
      <c r="J356" s="13">
        <f t="shared" si="13"/>
        <v>0.24401839902481101</v>
      </c>
      <c r="K356" s="13">
        <f t="shared" si="13"/>
        <v>0.51388474499590586</v>
      </c>
      <c r="L356" s="13">
        <f t="shared" si="13"/>
        <v>8.9245789381490206E-2</v>
      </c>
      <c r="M356" s="13">
        <f t="shared" si="13"/>
        <v>0.98467178631184493</v>
      </c>
      <c r="N356" s="13">
        <f t="shared" si="13"/>
        <v>0.9970540788745389</v>
      </c>
      <c r="O356" s="13">
        <f t="shared" si="13"/>
        <v>0</v>
      </c>
      <c r="P356" s="13">
        <f t="shared" si="13"/>
        <v>0.20973384622538774</v>
      </c>
      <c r="Q356" s="13">
        <f t="shared" si="13"/>
        <v>0.13657309944291263</v>
      </c>
      <c r="R356" s="13">
        <f t="shared" si="13"/>
        <v>0.51630450120253946</v>
      </c>
      <c r="S356" s="13">
        <f>S345/S349</f>
        <v>0.4770119647795279</v>
      </c>
      <c r="T356" s="13">
        <f t="shared" si="13"/>
        <v>0.45099971143165479</v>
      </c>
      <c r="U356" s="13">
        <f t="shared" si="13"/>
        <v>0.14998758585797189</v>
      </c>
      <c r="V356" s="13">
        <f t="shared" si="13"/>
        <v>0.99892609165916091</v>
      </c>
      <c r="W356" s="13">
        <f t="shared" si="13"/>
        <v>0.95058430485228207</v>
      </c>
      <c r="X356" s="13">
        <f>X345/X349</f>
        <v>0.44627031163757502</v>
      </c>
      <c r="Y356" s="13">
        <f t="shared" si="13"/>
        <v>0.14837572677739178</v>
      </c>
      <c r="Z356" s="13">
        <f t="shared" si="13"/>
        <v>0.99587452507043106</v>
      </c>
      <c r="AA356" s="13">
        <f t="shared" si="13"/>
        <v>0.44835208979760849</v>
      </c>
      <c r="AB356" s="13">
        <f t="shared" si="13"/>
        <v>0.90973176222765895</v>
      </c>
      <c r="AC356" s="13">
        <f t="shared" si="13"/>
        <v>9.9734740263381444E-2</v>
      </c>
      <c r="AD356" s="13">
        <f t="shared" si="13"/>
        <v>0.99875788865489834</v>
      </c>
      <c r="AE356" s="13">
        <f t="shared" si="13"/>
        <v>0.3458368460535472</v>
      </c>
      <c r="AF356" s="13">
        <f t="shared" si="13"/>
        <v>0.43736740238206828</v>
      </c>
      <c r="AG356" s="13">
        <v>0</v>
      </c>
      <c r="AH356" s="13">
        <f t="shared" si="13"/>
        <v>0.9295444157445496</v>
      </c>
    </row>
    <row r="357" spans="1:34" x14ac:dyDescent="0.2">
      <c r="A357" t="s">
        <v>612</v>
      </c>
      <c r="E357" s="13">
        <f>E346/E349</f>
        <v>7.4458852041740103E-2</v>
      </c>
      <c r="F357" s="13">
        <f>F346/F349</f>
        <v>0</v>
      </c>
      <c r="G357" s="13">
        <f>G346/G349</f>
        <v>0</v>
      </c>
      <c r="H357" s="13">
        <f>H346/H349</f>
        <v>0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0</v>
      </c>
      <c r="L357" s="13">
        <f t="shared" si="14"/>
        <v>8.8346515929273867E-2</v>
      </c>
      <c r="M357" s="13">
        <f t="shared" si="14"/>
        <v>0</v>
      </c>
      <c r="N357" s="13">
        <f t="shared" si="14"/>
        <v>0</v>
      </c>
      <c r="O357" s="13">
        <f t="shared" si="14"/>
        <v>9.0932904064478209E-2</v>
      </c>
      <c r="P357" s="13">
        <f t="shared" si="14"/>
        <v>9.4467773558951043E-2</v>
      </c>
      <c r="Q357" s="13">
        <f t="shared" si="14"/>
        <v>0.11560322850964312</v>
      </c>
      <c r="R357" s="13">
        <f t="shared" si="14"/>
        <v>4.5688439896987891E-2</v>
      </c>
      <c r="S357" s="13">
        <f>S346/S349</f>
        <v>0</v>
      </c>
      <c r="T357" s="13">
        <f t="shared" si="14"/>
        <v>7.9289390567372803E-2</v>
      </c>
      <c r="U357" s="13">
        <f t="shared" si="14"/>
        <v>6.8795096968589958E-2</v>
      </c>
      <c r="V357" s="13">
        <f t="shared" si="14"/>
        <v>0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1.7931324182669007E-3</v>
      </c>
      <c r="AG357" s="13">
        <v>0</v>
      </c>
      <c r="AH357" s="13">
        <f t="shared" si="14"/>
        <v>0</v>
      </c>
    </row>
    <row r="358" spans="1:34" x14ac:dyDescent="0.2">
      <c r="A358" t="s">
        <v>613</v>
      </c>
      <c r="E358" s="13">
        <f>E347/E349</f>
        <v>4.0171869361057357E-2</v>
      </c>
      <c r="F358" s="13">
        <f>F347/F349</f>
        <v>-4.2872694522390451E-4</v>
      </c>
      <c r="G358" s="13">
        <f>G347/G349</f>
        <v>-5.6542082466634939E-4</v>
      </c>
      <c r="H358" s="13">
        <f>H347/H349</f>
        <v>2.3669862862574234E-2</v>
      </c>
      <c r="I358" s="13">
        <f t="shared" ref="I358:AH358" si="15">I347/I349</f>
        <v>-1.3346873998829828E-3</v>
      </c>
      <c r="J358" s="13">
        <f t="shared" si="15"/>
        <v>2.6011377548088407E-2</v>
      </c>
      <c r="K358" s="13">
        <f t="shared" si="15"/>
        <v>3.1390942221101815E-2</v>
      </c>
      <c r="L358" s="13">
        <f t="shared" si="15"/>
        <v>4.0317580565860441E-2</v>
      </c>
      <c r="M358" s="13">
        <f t="shared" si="15"/>
        <v>-4.5545137937929762E-4</v>
      </c>
      <c r="N358" s="13">
        <f t="shared" si="15"/>
        <v>-5.5957136219049615E-4</v>
      </c>
      <c r="O358" s="13">
        <f t="shared" si="15"/>
        <v>-3.1552468379773076E-4</v>
      </c>
      <c r="P358" s="13">
        <f t="shared" si="15"/>
        <v>1.7307403229835695E-2</v>
      </c>
      <c r="Q358" s="13">
        <f t="shared" si="15"/>
        <v>4.6389850917147167E-2</v>
      </c>
      <c r="R358" s="13">
        <f t="shared" si="15"/>
        <v>3.5762169077643874E-2</v>
      </c>
      <c r="S358" s="13">
        <f>S347/S349</f>
        <v>2.2503180014226919E-4</v>
      </c>
      <c r="T358" s="13">
        <f t="shared" si="15"/>
        <v>2.0769673706943693E-2</v>
      </c>
      <c r="U358" s="13">
        <f t="shared" si="15"/>
        <v>1.5271910335675589E-2</v>
      </c>
      <c r="V358" s="13">
        <f t="shared" si="15"/>
        <v>-5.5305911601906572E-4</v>
      </c>
      <c r="W358" s="13">
        <f t="shared" si="15"/>
        <v>-4.8240640584148081E-4</v>
      </c>
      <c r="X358" s="13">
        <f>X347/X349</f>
        <v>-2.9408080420579582E-4</v>
      </c>
      <c r="Y358" s="13">
        <f t="shared" si="15"/>
        <v>1.9476532789631018E-2</v>
      </c>
      <c r="Z358" s="13">
        <f t="shared" si="15"/>
        <v>1.700831880404705E-4</v>
      </c>
      <c r="AA358" s="13">
        <f t="shared" si="15"/>
        <v>1.844683264229342E-2</v>
      </c>
      <c r="AB358" s="13">
        <f t="shared" si="15"/>
        <v>-8.5086903508898821E-7</v>
      </c>
      <c r="AC358" s="13">
        <f t="shared" si="15"/>
        <v>3.4088287216447195E-2</v>
      </c>
      <c r="AD358" s="13">
        <f t="shared" si="15"/>
        <v>-5.122497351221797E-4</v>
      </c>
      <c r="AE358" s="13">
        <f t="shared" si="15"/>
        <v>6.2959966789392884E-3</v>
      </c>
      <c r="AF358" s="13">
        <f t="shared" si="15"/>
        <v>2.8949916082873169E-2</v>
      </c>
      <c r="AG358" s="13">
        <v>0</v>
      </c>
      <c r="AH358" s="13">
        <f t="shared" si="15"/>
        <v>-6.2183105328613786E-4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2021-07-20T07:37:12Z</dcterms:created>
  <dcterms:modified xsi:type="dcterms:W3CDTF">2021-07-20T07:44:40Z</dcterms:modified>
</cp:coreProperties>
</file>