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4370" windowHeight="7395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52" i="1" l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A349" i="1"/>
  <c r="K349" i="1"/>
  <c r="K354" i="1" s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O349" i="1" s="1"/>
  <c r="N342" i="1"/>
  <c r="M342" i="1"/>
  <c r="L342" i="1"/>
  <c r="K342" i="1"/>
  <c r="J342" i="1"/>
  <c r="I342" i="1"/>
  <c r="H342" i="1"/>
  <c r="G342" i="1"/>
  <c r="F342" i="1"/>
  <c r="E342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O351" i="1" l="1"/>
  <c r="O356" i="1"/>
  <c r="O358" i="1"/>
  <c r="O354" i="1"/>
  <c r="F349" i="1"/>
  <c r="F351" i="1" s="1"/>
  <c r="F353" i="1"/>
  <c r="V349" i="1"/>
  <c r="V351" i="1" s="1"/>
  <c r="V353" i="1"/>
  <c r="N349" i="1"/>
  <c r="N351" i="1" s="1"/>
  <c r="N353" i="1"/>
  <c r="V355" i="1"/>
  <c r="AF356" i="1"/>
  <c r="V357" i="1"/>
  <c r="H358" i="1"/>
  <c r="AA351" i="1"/>
  <c r="AA358" i="1"/>
  <c r="AA356" i="1"/>
  <c r="AA354" i="1"/>
  <c r="K353" i="1"/>
  <c r="AA353" i="1"/>
  <c r="O355" i="1"/>
  <c r="AA355" i="1"/>
  <c r="U356" i="1"/>
  <c r="O357" i="1"/>
  <c r="E358" i="1"/>
  <c r="AE349" i="1"/>
  <c r="R349" i="1"/>
  <c r="R351" i="1" s="1"/>
  <c r="R353" i="1"/>
  <c r="T356" i="1"/>
  <c r="F357" i="1"/>
  <c r="R357" i="1"/>
  <c r="AH357" i="1"/>
  <c r="K351" i="1"/>
  <c r="K358" i="1"/>
  <c r="K356" i="1"/>
  <c r="G353" i="1"/>
  <c r="O353" i="1"/>
  <c r="E354" i="1"/>
  <c r="U354" i="1"/>
  <c r="G355" i="1"/>
  <c r="Y356" i="1"/>
  <c r="AA357" i="1"/>
  <c r="AE357" i="1"/>
  <c r="F354" i="1"/>
  <c r="N354" i="1"/>
  <c r="V354" i="1"/>
  <c r="F356" i="1"/>
  <c r="AF357" i="1"/>
  <c r="J349" i="1"/>
  <c r="J351" i="1" s="1"/>
  <c r="J353" i="1"/>
  <c r="Z349" i="1"/>
  <c r="Z351" i="1" s="1"/>
  <c r="Z353" i="1"/>
  <c r="AD349" i="1"/>
  <c r="AD351" i="1" s="1"/>
  <c r="AD353" i="1"/>
  <c r="AH349" i="1"/>
  <c r="AH351" i="1" s="1"/>
  <c r="AH353" i="1"/>
  <c r="F355" i="1"/>
  <c r="R355" i="1"/>
  <c r="AH355" i="1"/>
  <c r="N357" i="1"/>
  <c r="K355" i="1"/>
  <c r="E356" i="1"/>
  <c r="K357" i="1"/>
  <c r="H353" i="1"/>
  <c r="AF353" i="1"/>
  <c r="J354" i="1"/>
  <c r="R354" i="1"/>
  <c r="Z354" i="1"/>
  <c r="AD354" i="1"/>
  <c r="P355" i="1"/>
  <c r="X355" i="1"/>
  <c r="AF355" i="1"/>
  <c r="J356" i="1"/>
  <c r="N356" i="1"/>
  <c r="R356" i="1"/>
  <c r="V356" i="1"/>
  <c r="Z356" i="1"/>
  <c r="AD356" i="1"/>
  <c r="P357" i="1"/>
  <c r="F358" i="1"/>
  <c r="J358" i="1"/>
  <c r="N358" i="1"/>
  <c r="R358" i="1"/>
  <c r="V358" i="1"/>
  <c r="AD358" i="1"/>
  <c r="AH358" i="1"/>
  <c r="S349" i="1"/>
  <c r="E349" i="1"/>
  <c r="I349" i="1"/>
  <c r="I356" i="1" s="1"/>
  <c r="M349" i="1"/>
  <c r="Q349" i="1"/>
  <c r="Q354" i="1" s="1"/>
  <c r="U349" i="1"/>
  <c r="U358" i="1" s="1"/>
  <c r="Y349" i="1"/>
  <c r="Y354" i="1" s="1"/>
  <c r="AC349" i="1"/>
  <c r="AG349" i="1"/>
  <c r="G349" i="1"/>
  <c r="W349" i="1"/>
  <c r="W353" i="1" s="1"/>
  <c r="H349" i="1"/>
  <c r="H351" i="1" s="1"/>
  <c r="L349" i="1"/>
  <c r="L351" i="1" s="1"/>
  <c r="P349" i="1"/>
  <c r="P351" i="1" s="1"/>
  <c r="T349" i="1"/>
  <c r="T351" i="1" s="1"/>
  <c r="X349" i="1"/>
  <c r="X351" i="1" s="1"/>
  <c r="AB349" i="1"/>
  <c r="AB351" i="1" s="1"/>
  <c r="AF349" i="1"/>
  <c r="AF351" i="1" s="1"/>
  <c r="AG355" i="1" l="1"/>
  <c r="AG357" i="1"/>
  <c r="AG353" i="1"/>
  <c r="AG351" i="1"/>
  <c r="S351" i="1"/>
  <c r="S358" i="1"/>
  <c r="S356" i="1"/>
  <c r="S354" i="1"/>
  <c r="AB358" i="1"/>
  <c r="L353" i="1"/>
  <c r="AE351" i="1"/>
  <c r="AE354" i="1"/>
  <c r="AE358" i="1"/>
  <c r="AE356" i="1"/>
  <c r="AG354" i="1"/>
  <c r="AC357" i="1"/>
  <c r="AC355" i="1"/>
  <c r="AC353" i="1"/>
  <c r="AC351" i="1"/>
  <c r="M357" i="1"/>
  <c r="M355" i="1"/>
  <c r="M353" i="1"/>
  <c r="M351" i="1"/>
  <c r="AB357" i="1"/>
  <c r="L357" i="1"/>
  <c r="AB353" i="1"/>
  <c r="AC358" i="1"/>
  <c r="Y358" i="1"/>
  <c r="M356" i="1"/>
  <c r="AC354" i="1"/>
  <c r="Z357" i="1"/>
  <c r="H356" i="1"/>
  <c r="L354" i="1"/>
  <c r="AG358" i="1"/>
  <c r="W357" i="1"/>
  <c r="AF358" i="1"/>
  <c r="AD357" i="1"/>
  <c r="X356" i="1"/>
  <c r="J355" i="1"/>
  <c r="AB354" i="1"/>
  <c r="Y355" i="1"/>
  <c r="Y357" i="1"/>
  <c r="Y351" i="1"/>
  <c r="Y353" i="1"/>
  <c r="H357" i="1"/>
  <c r="AB356" i="1"/>
  <c r="T355" i="1"/>
  <c r="Q358" i="1"/>
  <c r="S357" i="1"/>
  <c r="AE355" i="1"/>
  <c r="X358" i="1"/>
  <c r="Z355" i="1"/>
  <c r="T358" i="1"/>
  <c r="L356" i="1"/>
  <c r="X354" i="1"/>
  <c r="AF354" i="1"/>
  <c r="Q355" i="1"/>
  <c r="Q357" i="1"/>
  <c r="Q353" i="1"/>
  <c r="Q351" i="1"/>
  <c r="Q356" i="1"/>
  <c r="AE353" i="1"/>
  <c r="W351" i="1"/>
  <c r="W354" i="1"/>
  <c r="W358" i="1"/>
  <c r="W356" i="1"/>
  <c r="I355" i="1"/>
  <c r="I357" i="1"/>
  <c r="I351" i="1"/>
  <c r="I353" i="1"/>
  <c r="X357" i="1"/>
  <c r="L355" i="1"/>
  <c r="T353" i="1"/>
  <c r="W355" i="1"/>
  <c r="G351" i="1"/>
  <c r="G358" i="1"/>
  <c r="G356" i="1"/>
  <c r="G354" i="1"/>
  <c r="U357" i="1"/>
  <c r="U355" i="1"/>
  <c r="U351" i="1"/>
  <c r="U353" i="1"/>
  <c r="E357" i="1"/>
  <c r="E355" i="1"/>
  <c r="E351" i="1"/>
  <c r="E353" i="1"/>
  <c r="Z358" i="1"/>
  <c r="T357" i="1"/>
  <c r="AH356" i="1"/>
  <c r="AB355" i="1"/>
  <c r="H355" i="1"/>
  <c r="P353" i="1"/>
  <c r="AC356" i="1"/>
  <c r="P356" i="1"/>
  <c r="T354" i="1"/>
  <c r="AH354" i="1"/>
  <c r="X353" i="1"/>
  <c r="I358" i="1"/>
  <c r="G357" i="1"/>
  <c r="S355" i="1"/>
  <c r="M354" i="1"/>
  <c r="P358" i="1"/>
  <c r="N355" i="1"/>
  <c r="M358" i="1"/>
  <c r="AG356" i="1"/>
  <c r="I354" i="1"/>
  <c r="S353" i="1"/>
  <c r="L358" i="1"/>
  <c r="J357" i="1"/>
  <c r="AD355" i="1"/>
  <c r="H354" i="1"/>
  <c r="P354" i="1"/>
</calcChain>
</file>

<file path=xl/sharedStrings.xml><?xml version="1.0" encoding="utf-8"?>
<sst xmlns="http://schemas.openxmlformats.org/spreadsheetml/2006/main" count="712" uniqueCount="644">
  <si>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</si>
  <si>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</si>
  <si>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</si>
  <si>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</si>
  <si>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</si>
  <si>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</si>
  <si>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</si>
  <si>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</si>
  <si>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</si>
  <si>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</si>
  <si>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</si>
  <si>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</si>
  <si>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</si>
  <si>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</si>
  <si>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</si>
  <si>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</si>
  <si>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</si>
  <si>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</si>
  <si>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</si>
  <si>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</si>
  <si>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</si>
  <si>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</si>
  <si>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</si>
  <si>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</si>
  <si>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</si>
  <si>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</si>
  <si>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</si>
  <si>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</si>
  <si>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</si>
  <si>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</si>
  <si>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</si>
  <si>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</si>
  <si>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</si>
  <si>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</si>
  <si>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</si>
  <si>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</si>
  <si>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</si>
  <si>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</si>
  <si>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</si>
  <si>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</si>
  <si>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</si>
  <si>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</si>
  <si>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</si>
  <si>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</si>
  <si>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</si>
  <si>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</si>
  <si>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</si>
  <si>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</si>
  <si>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</si>
  <si>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</si>
  <si>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</si>
  <si>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</si>
  <si>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</si>
  <si>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</si>
  <si>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</si>
  <si>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</si>
  <si>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</si>
  <si>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</si>
  <si>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</si>
  <si>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</si>
  <si>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</si>
  <si>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</si>
  <si>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</si>
  <si>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</si>
  <si>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</si>
  <si>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</si>
  <si>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</si>
  <si>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</si>
  <si>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</si>
  <si>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</si>
  <si>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</si>
  <si>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</si>
  <si>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</si>
  <si>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</si>
  <si>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</si>
  <si>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</si>
  <si>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</si>
  <si>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</si>
  <si>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</si>
  <si>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</si>
  <si>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</si>
  <si>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</si>
  <si>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</si>
  <si>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</si>
  <si>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</si>
  <si>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</si>
  <si>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</si>
  <si>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</si>
  <si>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</si>
  <si>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</si>
  <si>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</si>
  <si>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</si>
  <si>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</si>
  <si>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</si>
  <si>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</si>
  <si>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</si>
  <si>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</si>
  <si>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</si>
  <si>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</si>
  <si>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</si>
  <si>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</si>
  <si>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</si>
  <si>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</si>
  <si>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</si>
  <si>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</si>
  <si>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</si>
  <si>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</si>
  <si>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</si>
  <si>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</si>
  <si>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</si>
  <si>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</si>
  <si>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</si>
  <si>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</si>
  <si>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</si>
  <si>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</si>
  <si>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</si>
  <si>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</si>
  <si>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</si>
  <si>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</si>
  <si>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</si>
  <si>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</si>
  <si>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</si>
  <si>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</si>
  <si>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</si>
  <si>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</si>
  <si>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</si>
  <si>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</si>
  <si>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</si>
  <si>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</si>
  <si>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</si>
  <si>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</si>
  <si>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</si>
  <si>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</si>
  <si>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</si>
  <si>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</si>
  <si>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</si>
  <si>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</si>
  <si>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</si>
  <si>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</si>
  <si>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</si>
  <si>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</si>
  <si>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</si>
  <si>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</si>
  <si>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</si>
  <si>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</si>
  <si>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</si>
  <si>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</si>
  <si>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</si>
  <si>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</si>
  <si>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</si>
  <si>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</si>
  <si>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</si>
  <si>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</si>
  <si>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</si>
  <si>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</si>
  <si>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</si>
  <si>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</si>
  <si>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</si>
  <si>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</si>
  <si>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</si>
  <si>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</si>
  <si>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</si>
  <si>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</si>
  <si>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</si>
  <si>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</si>
  <si>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</si>
  <si>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</si>
  <si>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</si>
  <si>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</si>
  <si>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</si>
  <si>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</si>
  <si>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</si>
  <si>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</si>
  <si>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</si>
  <si>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</si>
  <si>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</si>
  <si>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</si>
  <si>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</si>
  <si>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</si>
  <si>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</si>
  <si>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</si>
  <si>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</si>
  <si>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</si>
  <si>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</si>
  <si>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</si>
  <si>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</si>
  <si>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</si>
  <si>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</si>
  <si>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</si>
  <si>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</si>
  <si>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</si>
  <si>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</si>
  <si>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</si>
  <si>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</si>
  <si>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</si>
  <si>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</si>
  <si>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</si>
  <si>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</si>
  <si>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</si>
  <si>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</si>
  <si>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</si>
  <si>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</si>
  <si>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</si>
  <si>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</si>
  <si>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</si>
  <si>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</si>
  <si>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</si>
  <si>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</si>
  <si>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</si>
  <si>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</si>
  <si>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</si>
  <si>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</si>
  <si>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</si>
  <si>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</si>
  <si>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</si>
  <si>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</si>
  <si>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</si>
  <si>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</si>
  <si>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</si>
  <si>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</si>
  <si>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</si>
  <si>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</si>
  <si>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</si>
  <si>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</si>
  <si>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</si>
  <si>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</si>
  <si>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</si>
  <si>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</si>
  <si>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</si>
  <si>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</si>
  <si>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</si>
  <si>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</si>
  <si>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</si>
  <si>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</si>
  <si>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</si>
  <si>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</si>
  <si>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</si>
  <si>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</si>
  <si>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</si>
  <si>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</si>
  <si>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</si>
  <si>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</si>
  <si>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</si>
  <si>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</si>
  <si>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</si>
  <si>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</si>
  <si>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</si>
  <si>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</si>
  <si>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</si>
  <si>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</si>
  <si>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</si>
  <si>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</si>
  <si>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</si>
  <si>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</si>
  <si>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</si>
  <si>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</si>
  <si>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</si>
  <si>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</si>
  <si>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</si>
  <si>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</si>
  <si>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</si>
  <si>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</si>
  <si>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</si>
  <si>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</si>
  <si>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</si>
  <si>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</si>
  <si>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</si>
  <si>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</si>
  <si>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</si>
  <si>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</si>
  <si>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</si>
  <si>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</si>
  <si>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</si>
  <si>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</si>
  <si>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</si>
  <si>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</si>
  <si>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</si>
  <si>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</si>
  <si>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</si>
  <si>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</si>
  <si>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</si>
  <si>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</si>
  <si>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</si>
  <si>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</si>
  <si>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</si>
  <si>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</si>
  <si>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</si>
  <si>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</si>
  <si>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</si>
  <si>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</si>
  <si>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</si>
  <si>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</si>
  <si>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</si>
  <si>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</si>
  <si>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</si>
  <si>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</si>
  <si>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</si>
  <si>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</si>
  <si>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</si>
  <si>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</si>
  <si>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</si>
  <si>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</si>
  <si>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</si>
  <si>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</si>
  <si>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</si>
  <si>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</si>
  <si>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</si>
  <si>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</si>
  <si>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</si>
  <si>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</si>
  <si>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</si>
  <si>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</si>
  <si>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</si>
  <si>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</si>
  <si>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</si>
  <si>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</si>
  <si>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</si>
  <si>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</si>
  <si>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</si>
  <si>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</si>
  <si>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</si>
  <si>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</si>
  <si>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</si>
  <si>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</si>
  <si>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</si>
  <si>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</si>
  <si>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</si>
  <si>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</si>
  <si>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</si>
  <si>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</si>
  <si>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</si>
  <si>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</si>
  <si>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</si>
  <si>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</si>
  <si>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</si>
  <si>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</si>
  <si>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</si>
  <si>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</si>
  <si>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</si>
  <si>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</si>
  <si>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</si>
  <si>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</si>
  <si>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</si>
  <si>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</si>
  <si>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</si>
  <si>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</si>
  <si>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</si>
  <si>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</si>
  <si>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</si>
  <si>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</si>
  <si>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</si>
  <si>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</si>
  <si>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</si>
  <si>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</si>
  <si>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</si>
  <si>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</si>
  <si>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</si>
  <si>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</si>
  <si>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</si>
  <si>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</si>
  <si>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</si>
  <si>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</si>
  <si>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</si>
  <si>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</si>
  <si>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</si>
  <si>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</si>
  <si>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</si>
  <si>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</si>
  <si>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</si>
  <si>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</si>
  <si>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</si>
  <si>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</si>
  <si>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</si>
  <si>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</si>
  <si>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</si>
  <si>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</si>
  <si>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</si>
  <si>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</si>
  <si>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</si>
  <si>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</si>
  <si>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</si>
  <si>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</si>
  <si>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</si>
  <si>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</si>
  <si>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</si>
  <si>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</si>
  <si>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</si>
  <si>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</si>
  <si>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</si>
  <si>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</si>
  <si>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</si>
  <si>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</si>
  <si>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</si>
  <si>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</si>
  <si>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</si>
  <si>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</si>
  <si>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</si>
  <si>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</si>
  <si>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</si>
  <si>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</si>
  <si>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</si>
  <si>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</si>
  <si>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</si>
  <si>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</si>
  <si>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</si>
  <si>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</si>
  <si>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</si>
  <si>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</si>
  <si>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</si>
  <si>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</si>
  <si>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</si>
  <si>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</si>
  <si>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</si>
  <si>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</si>
  <si>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</si>
  <si>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</si>
  <si>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</si>
  <si>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</si>
  <si>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</si>
  <si>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</si>
  <si>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</si>
  <si>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</si>
  <si>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</si>
  <si>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</si>
  <si>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</si>
  <si>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</si>
  <si>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</si>
  <si>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</si>
  <si>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</si>
  <si>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</si>
  <si>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</si>
  <si>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</si>
  <si>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</si>
  <si>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</si>
  <si>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</si>
  <si>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</si>
  <si>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</si>
  <si>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</si>
  <si>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</si>
  <si>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</si>
  <si>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</si>
  <si>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</si>
  <si>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</si>
  <si>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</si>
  <si>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</si>
  <si>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</si>
  <si>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</si>
  <si>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</si>
  <si>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</si>
  <si>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</si>
  <si>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</si>
  <si>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</si>
  <si>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</si>
  <si>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</si>
  <si>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</si>
  <si>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</si>
  <si>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</si>
  <si>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</si>
  <si>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</si>
  <si>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</si>
  <si>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</si>
  <si>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</si>
  <si>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</si>
  <si>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</si>
  <si>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</si>
  <si>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</si>
  <si>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</si>
  <si>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</si>
  <si>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</si>
  <si>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</si>
  <si>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</si>
  <si>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</si>
  <si>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</si>
  <si>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</si>
  <si>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</si>
  <si>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</si>
  <si>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</si>
  <si>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</si>
  <si>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</si>
  <si>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</si>
  <si>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</si>
  <si>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</si>
  <si>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</si>
  <si>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</si>
  <si>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</si>
  <si>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</si>
  <si>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</si>
  <si>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</si>
  <si>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</si>
  <si>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</si>
  <si>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</si>
  <si>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</si>
  <si>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</si>
  <si>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</si>
  <si>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</si>
  <si>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</si>
  <si>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</si>
  <si>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</si>
  <si>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</si>
  <si>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</si>
  <si>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</si>
  <si>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</si>
  <si>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</si>
  <si>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</si>
  <si>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</si>
  <si>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</si>
  <si>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</si>
  <si>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</si>
  <si>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</si>
  <si>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</si>
  <si>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</si>
  <si>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</si>
  <si>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</si>
  <si>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</si>
  <si>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</si>
  <si>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</si>
  <si>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</si>
  <si>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</si>
  <si>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</si>
  <si>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</si>
  <si>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</si>
  <si>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</si>
  <si>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</si>
  <si>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</si>
  <si>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</si>
  <si>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</si>
  <si>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</si>
  <si>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</si>
  <si>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</si>
  <si>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</si>
  <si>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</si>
  <si>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</si>
  <si>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</si>
  <si>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</si>
  <si>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</si>
  <si>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</si>
  <si>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</si>
  <si>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</si>
  <si>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</si>
  <si>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</si>
  <si>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</si>
  <si>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</si>
  <si>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</si>
  <si>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</si>
  <si>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</si>
  <si>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</si>
  <si>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</si>
  <si>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</si>
  <si>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</si>
  <si>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</si>
  <si>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</si>
  <si>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</si>
  <si>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</si>
  <si>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</si>
  <si>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</si>
  <si>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</si>
  <si>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</si>
  <si>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</si>
  <si>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</si>
  <si>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</si>
  <si>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</si>
  <si>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</si>
  <si>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</si>
  <si>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</si>
  <si>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</si>
  <si>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</si>
  <si>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</si>
  <si>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</si>
  <si>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</si>
  <si>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</si>
  <si>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</si>
  <si>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</si>
  <si>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</si>
  <si>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</si>
  <si>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</si>
  <si>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</si>
  <si>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</si>
  <si>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</si>
  <si>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</si>
  <si>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</si>
  <si>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</si>
  <si>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</si>
  <si>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</si>
  <si>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</si>
  <si>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</si>
  <si>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</si>
  <si>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</si>
  <si>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</si>
  <si>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</si>
  <si>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</si>
  <si>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</si>
  <si>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</si>
  <si>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</si>
  <si>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</si>
  <si>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</si>
  <si>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</si>
  <si>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</si>
  <si>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</si>
  <si>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</si>
  <si>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</si>
  <si>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</si>
  <si>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</si>
  <si>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</si>
  <si>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</si>
  <si>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</si>
  <si>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</si>
  <si>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</si>
  <si>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</si>
  <si>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</si>
  <si>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</si>
  <si>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</si>
  <si>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</si>
  <si>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</si>
  <si>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</si>
  <si>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</si>
  <si>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</si>
  <si>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</si>
  <si>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</si>
  <si>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</si>
  <si>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</si>
  <si>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</si>
  <si>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</si>
  <si>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</si>
  <si>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</si>
  <si>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</si>
  <si>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</si>
  <si>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</si>
  <si>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</si>
  <si>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</si>
  <si>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</si>
  <si>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</si>
  <si>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</si>
  <si>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</si>
  <si>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</si>
  <si>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</si>
  <si>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</si>
  <si>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</si>
  <si>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</si>
  <si>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</si>
  <si>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</si>
  <si>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</si>
  <si>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</si>
  <si>
    <t>אינפינטי השתלמות ira בניהול אישי</t>
  </si>
  <si>
    <t>אינפינטי גמל ira בניהול אישי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</si>
</sst>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33832625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16"/>
      <sheetName val="גיליון218"/>
      <sheetName val="גיליון220"/>
      <sheetName val="גיליון222"/>
      <sheetName val="גיליון224"/>
      <sheetName val="גיליון226"/>
      <sheetName val="אוצר לאתר דש"/>
      <sheetName val="אוצר לאתר כולם חוץ מדש"/>
      <sheetName val="אוצר לאתר חני ומור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8"/>
  <sheetViews>
    <sheetView rightToLeft="1" tabSelected="1" workbookViewId="0">
      <selection activeCell="E21" sqref="E21"/>
    </sheetView>
  </sheetViews>
  <sheetFormatPr defaultRowHeight="14.25" x14ac:dyDescent="0.2"/>
  <sheetData>
    <row r="1" spans="1:34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756</v>
      </c>
      <c r="AH1">
        <v>757</v>
      </c>
    </row>
    <row r="2" spans="1:34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2114</v>
      </c>
      <c r="AH2">
        <v>2113</v>
      </c>
    </row>
    <row r="3" spans="1:34" ht="15.75" x14ac:dyDescent="0.25">
      <c r="A3" s="3">
        <v>44713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 t="s">
        <v>639</v>
      </c>
      <c r="AE3" s="10" t="s">
        <v>640</v>
      </c>
      <c r="AF3" s="10" t="s">
        <v>641</v>
      </c>
      <c r="AG3" s="10" t="s">
        <v>642</v>
      </c>
      <c r="AH3" s="10" t="s">
        <v>643</v>
      </c>
    </row>
    <row r="4" spans="1:34" ht="15.75" x14ac:dyDescent="0.25">
      <c r="A4" s="4"/>
      <c r="B4" s="5"/>
      <c r="C4" s="5"/>
      <c r="D4" s="6" t="s">
        <v>0</v>
      </c>
    </row>
    <row r="5" spans="1:34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2950.895</v>
      </c>
      <c r="F5">
        <v>2604.6149999999998</v>
      </c>
      <c r="G5">
        <v>2143.8200000000002</v>
      </c>
      <c r="H5">
        <v>619.596</v>
      </c>
      <c r="I5">
        <v>556.25400000000002</v>
      </c>
      <c r="J5">
        <v>700.38300000000004</v>
      </c>
      <c r="K5">
        <v>833.43</v>
      </c>
      <c r="L5">
        <v>1535.7660000000001</v>
      </c>
      <c r="M5">
        <v>2106.8989999999999</v>
      </c>
      <c r="N5">
        <v>2732.4250000000002</v>
      </c>
      <c r="O5">
        <v>1179.3520000000001</v>
      </c>
      <c r="P5">
        <v>893.02300000000002</v>
      </c>
      <c r="Q5">
        <v>214.16300000000001</v>
      </c>
      <c r="R5">
        <v>59.941000000000003</v>
      </c>
      <c r="S5">
        <v>1219.3530000000001</v>
      </c>
      <c r="T5">
        <v>386.01900000000001</v>
      </c>
      <c r="U5">
        <v>783.48900000000003</v>
      </c>
      <c r="V5">
        <v>537.97</v>
      </c>
      <c r="W5">
        <v>373.08199999999999</v>
      </c>
      <c r="X5">
        <v>99.040999999999997</v>
      </c>
      <c r="Y5">
        <v>3908.558</v>
      </c>
      <c r="Z5">
        <v>52.054000000000002</v>
      </c>
      <c r="AA5">
        <v>196.535</v>
      </c>
      <c r="AB5">
        <v>749.928</v>
      </c>
      <c r="AC5">
        <v>499.48599999999999</v>
      </c>
      <c r="AD5">
        <v>14.96</v>
      </c>
      <c r="AE5">
        <v>2063.0169999999998</v>
      </c>
      <c r="AF5">
        <v>528.29499999999996</v>
      </c>
      <c r="AG5">
        <v>0</v>
      </c>
      <c r="AH5">
        <v>0.22900000000000001</v>
      </c>
    </row>
    <row r="6" spans="1:34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28.838999999999999</v>
      </c>
      <c r="F6">
        <v>61.954000000000001</v>
      </c>
      <c r="G6">
        <v>15.836</v>
      </c>
      <c r="H6">
        <v>18.555</v>
      </c>
      <c r="I6">
        <v>11.32</v>
      </c>
      <c r="J6">
        <v>18.97</v>
      </c>
      <c r="K6">
        <v>4.9409999999999998</v>
      </c>
      <c r="L6">
        <v>36.341999999999999</v>
      </c>
      <c r="M6">
        <v>462.197</v>
      </c>
      <c r="N6">
        <v>18.614000000000001</v>
      </c>
      <c r="O6">
        <v>0</v>
      </c>
      <c r="P6">
        <v>11.393000000000001</v>
      </c>
      <c r="Q6">
        <v>39.216000000000001</v>
      </c>
      <c r="R6">
        <v>1.0720000000000001</v>
      </c>
      <c r="S6">
        <v>0</v>
      </c>
      <c r="T6">
        <v>3.57</v>
      </c>
      <c r="U6">
        <v>89.801000000000002</v>
      </c>
      <c r="V6">
        <v>12.058</v>
      </c>
      <c r="W6">
        <v>0</v>
      </c>
      <c r="X6">
        <v>10.567</v>
      </c>
      <c r="Y6">
        <v>137.429</v>
      </c>
      <c r="Z6">
        <v>17.14</v>
      </c>
      <c r="AA6">
        <v>3.6080000000000001</v>
      </c>
      <c r="AB6">
        <v>290.404</v>
      </c>
      <c r="AC6">
        <v>10.504</v>
      </c>
      <c r="AD6">
        <v>0</v>
      </c>
      <c r="AE6">
        <v>110.91200000000001</v>
      </c>
      <c r="AF6">
        <v>1331.1020000000001</v>
      </c>
      <c r="AG6">
        <v>0</v>
      </c>
      <c r="AH6">
        <v>0</v>
      </c>
    </row>
    <row r="7" spans="1:34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</row>
    <row r="8" spans="1:34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</row>
    <row r="9" spans="1:34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</row>
    <row r="10" spans="1:34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  <row r="11" spans="1:34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36.424999999999997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</row>
    <row r="12" spans="1:34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1:34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</row>
    <row r="14" spans="1:34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21195.592000000001</v>
      </c>
      <c r="F14">
        <v>0</v>
      </c>
      <c r="G14">
        <v>0</v>
      </c>
      <c r="H14">
        <v>5387.6750000000002</v>
      </c>
      <c r="I14">
        <v>12069.392</v>
      </c>
      <c r="J14">
        <v>3440.8760000000002</v>
      </c>
      <c r="K14">
        <v>955.03599999999994</v>
      </c>
      <c r="L14">
        <v>30817.407999999999</v>
      </c>
      <c r="M14">
        <v>0</v>
      </c>
      <c r="N14">
        <v>0</v>
      </c>
      <c r="O14">
        <v>13610.541999999999</v>
      </c>
      <c r="P14">
        <v>4519.7910000000002</v>
      </c>
      <c r="Q14">
        <v>1450.672</v>
      </c>
      <c r="R14">
        <v>238.136</v>
      </c>
      <c r="S14">
        <v>2869.7130000000002</v>
      </c>
      <c r="T14">
        <v>3419.69</v>
      </c>
      <c r="U14">
        <v>6345.0940000000001</v>
      </c>
      <c r="V14">
        <v>0</v>
      </c>
      <c r="W14">
        <v>0</v>
      </c>
      <c r="X14">
        <v>0</v>
      </c>
      <c r="Y14">
        <v>46223.868000000002</v>
      </c>
      <c r="Z14">
        <v>0</v>
      </c>
      <c r="AA14">
        <v>1134.0930000000001</v>
      </c>
      <c r="AB14">
        <v>0</v>
      </c>
      <c r="AC14">
        <v>3360.165</v>
      </c>
      <c r="AD14">
        <v>0</v>
      </c>
      <c r="AE14">
        <v>30180.924999999999</v>
      </c>
      <c r="AF14">
        <v>13340.755999999999</v>
      </c>
      <c r="AG14">
        <v>0</v>
      </c>
      <c r="AH14">
        <v>0</v>
      </c>
    </row>
    <row r="15" spans="1:34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</row>
    <row r="16" spans="1:34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32109.686000000002</v>
      </c>
      <c r="F16">
        <v>0</v>
      </c>
      <c r="G16">
        <v>0</v>
      </c>
      <c r="H16">
        <v>5120.9319999999998</v>
      </c>
      <c r="I16">
        <v>14245.396000000001</v>
      </c>
      <c r="J16">
        <v>3442.221</v>
      </c>
      <c r="K16">
        <v>1828.1880000000001</v>
      </c>
      <c r="L16">
        <v>39895.495000000003</v>
      </c>
      <c r="M16">
        <v>0</v>
      </c>
      <c r="N16">
        <v>0</v>
      </c>
      <c r="O16">
        <v>14167.700999999999</v>
      </c>
      <c r="P16">
        <v>6604.558</v>
      </c>
      <c r="Q16">
        <v>1852.4090000000001</v>
      </c>
      <c r="R16">
        <v>571.11599999999999</v>
      </c>
      <c r="S16">
        <v>2668.2649999999999</v>
      </c>
      <c r="T16">
        <v>4915.3389999999999</v>
      </c>
      <c r="U16">
        <v>6669.9870000000001</v>
      </c>
      <c r="V16">
        <v>0</v>
      </c>
      <c r="W16">
        <v>0</v>
      </c>
      <c r="X16">
        <v>0</v>
      </c>
      <c r="Y16">
        <v>61906.523000000001</v>
      </c>
      <c r="Z16">
        <v>0</v>
      </c>
      <c r="AA16">
        <v>780.68399999999997</v>
      </c>
      <c r="AB16">
        <v>0</v>
      </c>
      <c r="AC16">
        <v>3730.723</v>
      </c>
      <c r="AD16">
        <v>0</v>
      </c>
      <c r="AE16">
        <v>36261.252</v>
      </c>
      <c r="AF16">
        <v>17736.988000000001</v>
      </c>
      <c r="AG16">
        <v>0</v>
      </c>
      <c r="AH16">
        <v>0</v>
      </c>
    </row>
    <row r="17" spans="1:34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</row>
    <row r="18" spans="1:34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</row>
    <row r="19" spans="1:34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</row>
    <row r="20" spans="1:34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</row>
    <row r="21" spans="1:34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4927.7259999999997</v>
      </c>
      <c r="F21">
        <v>0</v>
      </c>
      <c r="G21">
        <v>0</v>
      </c>
      <c r="H21">
        <v>0</v>
      </c>
      <c r="I21">
        <v>775.34100000000001</v>
      </c>
      <c r="J21">
        <v>0</v>
      </c>
      <c r="K21">
        <v>0</v>
      </c>
      <c r="L21">
        <v>3618.26</v>
      </c>
      <c r="M21">
        <v>0</v>
      </c>
      <c r="N21">
        <v>0</v>
      </c>
      <c r="O21">
        <v>516.89400000000001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</row>
    <row r="22" spans="1:34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</row>
    <row r="23" spans="1:34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</row>
    <row r="24" spans="1:34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</row>
    <row r="25" spans="1:34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</row>
    <row r="26" spans="1:34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</row>
    <row r="27" spans="1:34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</row>
    <row r="28" spans="1:34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</row>
    <row r="29" spans="1:34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</row>
    <row r="30" spans="1:34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</row>
    <row r="31" spans="1:34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</row>
    <row r="32" spans="1:34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</row>
    <row r="33" spans="1:34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</row>
    <row r="34" spans="1:34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</row>
    <row r="35" spans="1:34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</row>
    <row r="36" spans="1:34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</row>
    <row r="37" spans="1:34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</row>
    <row r="38" spans="1:34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</row>
    <row r="39" spans="1:34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</row>
    <row r="40" spans="1:34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</row>
    <row r="41" spans="1:34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</row>
    <row r="42" spans="1:34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</row>
    <row r="43" spans="1:34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</row>
    <row r="44" spans="1:34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</row>
    <row r="45" spans="1:34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</row>
    <row r="46" spans="1:34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</row>
    <row r="47" spans="1:34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</row>
    <row r="48" spans="1:34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</row>
    <row r="49" spans="1:34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</row>
    <row r="50" spans="1:34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</row>
    <row r="51" spans="1:34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</row>
    <row r="52" spans="1:34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</row>
    <row r="53" spans="1:34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</row>
    <row r="54" spans="1:34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</row>
    <row r="55" spans="1:34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</row>
    <row r="56" spans="1:34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</row>
    <row r="57" spans="1:34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</row>
    <row r="58" spans="1:34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</row>
    <row r="59" spans="1:34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</row>
    <row r="60" spans="1:34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15687.223</v>
      </c>
      <c r="F60">
        <v>0</v>
      </c>
      <c r="G60">
        <v>0</v>
      </c>
      <c r="H60">
        <v>2309.7669999999998</v>
      </c>
      <c r="I60">
        <v>0</v>
      </c>
      <c r="J60">
        <v>1588.0319999999999</v>
      </c>
      <c r="K60">
        <v>430.00599999999997</v>
      </c>
      <c r="L60">
        <v>16341.995999999999</v>
      </c>
      <c r="M60">
        <v>0</v>
      </c>
      <c r="N60">
        <v>0</v>
      </c>
      <c r="O60">
        <v>0</v>
      </c>
      <c r="P60">
        <v>244.84299999999999</v>
      </c>
      <c r="Q60">
        <v>517.01499999999999</v>
      </c>
      <c r="R60">
        <v>296.26299999999998</v>
      </c>
      <c r="S60">
        <v>371.49900000000002</v>
      </c>
      <c r="T60">
        <v>1665.6469999999999</v>
      </c>
      <c r="U60">
        <v>1526.076</v>
      </c>
      <c r="V60">
        <v>0</v>
      </c>
      <c r="W60">
        <v>0</v>
      </c>
      <c r="X60">
        <v>0</v>
      </c>
      <c r="Y60">
        <v>16564.826000000001</v>
      </c>
      <c r="Z60">
        <v>0</v>
      </c>
      <c r="AA60">
        <v>283.536</v>
      </c>
      <c r="AB60">
        <v>0</v>
      </c>
      <c r="AC60">
        <v>1029.057</v>
      </c>
      <c r="AD60">
        <v>0</v>
      </c>
      <c r="AE60">
        <v>13533.784</v>
      </c>
      <c r="AF60">
        <v>8629.98</v>
      </c>
      <c r="AG60">
        <v>0</v>
      </c>
      <c r="AH60">
        <v>0</v>
      </c>
    </row>
    <row r="61" spans="1:34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201.30600000000001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194.67599999999999</v>
      </c>
      <c r="AF61">
        <v>297.041</v>
      </c>
      <c r="AG61">
        <v>0</v>
      </c>
      <c r="AH61">
        <v>0</v>
      </c>
    </row>
    <row r="62" spans="1:34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5213.9579999999996</v>
      </c>
      <c r="F62">
        <v>0</v>
      </c>
      <c r="G62">
        <v>0</v>
      </c>
      <c r="H62">
        <v>1540.866</v>
      </c>
      <c r="I62">
        <v>0</v>
      </c>
      <c r="J62">
        <v>1219.998</v>
      </c>
      <c r="K62">
        <v>326.84100000000001</v>
      </c>
      <c r="L62">
        <v>7190.4430000000002</v>
      </c>
      <c r="M62">
        <v>0</v>
      </c>
      <c r="N62">
        <v>0</v>
      </c>
      <c r="O62">
        <v>0</v>
      </c>
      <c r="P62">
        <v>624.20000000000005</v>
      </c>
      <c r="Q62">
        <v>393.11099999999999</v>
      </c>
      <c r="R62">
        <v>175.28299999999999</v>
      </c>
      <c r="S62">
        <v>843.94</v>
      </c>
      <c r="T62">
        <v>1329.415</v>
      </c>
      <c r="U62">
        <v>1142.28</v>
      </c>
      <c r="V62">
        <v>0</v>
      </c>
      <c r="W62">
        <v>0</v>
      </c>
      <c r="X62">
        <v>0</v>
      </c>
      <c r="Y62">
        <v>6746.4210000000003</v>
      </c>
      <c r="Z62">
        <v>0</v>
      </c>
      <c r="AA62">
        <v>312.48500000000001</v>
      </c>
      <c r="AB62">
        <v>0</v>
      </c>
      <c r="AC62">
        <v>519.56899999999996</v>
      </c>
      <c r="AD62">
        <v>0</v>
      </c>
      <c r="AE62">
        <v>4340.5680000000002</v>
      </c>
      <c r="AF62">
        <v>3328.587</v>
      </c>
      <c r="AG62">
        <v>0</v>
      </c>
      <c r="AH62">
        <v>0</v>
      </c>
    </row>
    <row r="63" spans="1:34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</row>
    <row r="64" spans="1:34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6999.7879999999996</v>
      </c>
      <c r="F64">
        <v>0</v>
      </c>
      <c r="G64">
        <v>0</v>
      </c>
      <c r="H64">
        <v>1894.079</v>
      </c>
      <c r="I64">
        <v>0</v>
      </c>
      <c r="J64">
        <v>710.54700000000003</v>
      </c>
      <c r="K64">
        <v>643.09699999999998</v>
      </c>
      <c r="L64">
        <v>8102.84</v>
      </c>
      <c r="M64">
        <v>0</v>
      </c>
      <c r="N64">
        <v>0</v>
      </c>
      <c r="O64">
        <v>0</v>
      </c>
      <c r="P64">
        <v>0</v>
      </c>
      <c r="Q64">
        <v>321.20299999999997</v>
      </c>
      <c r="R64">
        <v>277.57299999999998</v>
      </c>
      <c r="S64">
        <v>1018.454</v>
      </c>
      <c r="T64">
        <v>1008.117</v>
      </c>
      <c r="U64">
        <v>956.93499999999995</v>
      </c>
      <c r="V64">
        <v>0</v>
      </c>
      <c r="W64">
        <v>0</v>
      </c>
      <c r="X64">
        <v>0</v>
      </c>
      <c r="Y64">
        <v>4367.3289999999997</v>
      </c>
      <c r="Z64">
        <v>0</v>
      </c>
      <c r="AA64">
        <v>309.71699999999998</v>
      </c>
      <c r="AB64">
        <v>0</v>
      </c>
      <c r="AC64">
        <v>956.92100000000005</v>
      </c>
      <c r="AD64">
        <v>0</v>
      </c>
      <c r="AE64">
        <v>3950.9810000000002</v>
      </c>
      <c r="AF64">
        <v>3195.471</v>
      </c>
      <c r="AG64">
        <v>0</v>
      </c>
      <c r="AH64">
        <v>0</v>
      </c>
    </row>
    <row r="65" spans="1:34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929.25400000000002</v>
      </c>
      <c r="F65">
        <v>0</v>
      </c>
      <c r="G65">
        <v>0</v>
      </c>
      <c r="H65">
        <v>28.393000000000001</v>
      </c>
      <c r="I65">
        <v>0</v>
      </c>
      <c r="J65">
        <v>79.375</v>
      </c>
      <c r="K65">
        <v>11.11</v>
      </c>
      <c r="L65">
        <v>1637.192</v>
      </c>
      <c r="M65">
        <v>0</v>
      </c>
      <c r="N65">
        <v>0</v>
      </c>
      <c r="O65">
        <v>0</v>
      </c>
      <c r="P65">
        <v>0</v>
      </c>
      <c r="Q65">
        <v>45.674999999999997</v>
      </c>
      <c r="R65">
        <v>35.335999999999999</v>
      </c>
      <c r="S65">
        <v>0</v>
      </c>
      <c r="T65">
        <v>44.44</v>
      </c>
      <c r="U65">
        <v>99.35</v>
      </c>
      <c r="V65">
        <v>0</v>
      </c>
      <c r="W65">
        <v>0</v>
      </c>
      <c r="X65">
        <v>0</v>
      </c>
      <c r="Y65">
        <v>667.20699999999999</v>
      </c>
      <c r="Z65">
        <v>0</v>
      </c>
      <c r="AA65">
        <v>12.505000000000001</v>
      </c>
      <c r="AB65">
        <v>0</v>
      </c>
      <c r="AC65">
        <v>93.021000000000001</v>
      </c>
      <c r="AD65">
        <v>0</v>
      </c>
      <c r="AE65">
        <v>82.296000000000006</v>
      </c>
      <c r="AF65">
        <v>722.25099999999998</v>
      </c>
      <c r="AG65">
        <v>0</v>
      </c>
      <c r="AH65">
        <v>0</v>
      </c>
    </row>
    <row r="66" spans="1:34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12658.915999999999</v>
      </c>
      <c r="F66">
        <v>0</v>
      </c>
      <c r="G66">
        <v>0</v>
      </c>
      <c r="H66">
        <v>3735.9760000000001</v>
      </c>
      <c r="I66">
        <v>0</v>
      </c>
      <c r="J66">
        <v>1393.164</v>
      </c>
      <c r="K66">
        <v>1338.9079999999999</v>
      </c>
      <c r="L66">
        <v>15017.286</v>
      </c>
      <c r="M66">
        <v>0</v>
      </c>
      <c r="N66">
        <v>0</v>
      </c>
      <c r="O66">
        <v>0</v>
      </c>
      <c r="P66">
        <v>1290.625</v>
      </c>
      <c r="Q66">
        <v>664.74</v>
      </c>
      <c r="R66">
        <v>341.649</v>
      </c>
      <c r="S66">
        <v>2007.816</v>
      </c>
      <c r="T66">
        <v>2252.75</v>
      </c>
      <c r="U66">
        <v>2295.9780000000001</v>
      </c>
      <c r="V66">
        <v>0</v>
      </c>
      <c r="W66">
        <v>0</v>
      </c>
      <c r="X66">
        <v>0</v>
      </c>
      <c r="Y66">
        <v>15864.652</v>
      </c>
      <c r="Z66">
        <v>0</v>
      </c>
      <c r="AA66">
        <v>551.38199999999995</v>
      </c>
      <c r="AB66">
        <v>0</v>
      </c>
      <c r="AC66">
        <v>1409.163</v>
      </c>
      <c r="AD66">
        <v>0</v>
      </c>
      <c r="AE66">
        <v>7592.6729999999998</v>
      </c>
      <c r="AF66">
        <v>3952.0459999999998</v>
      </c>
      <c r="AG66">
        <v>0</v>
      </c>
      <c r="AH66">
        <v>0</v>
      </c>
    </row>
    <row r="67" spans="1:34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</row>
    <row r="68" spans="1:34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626.29399999999998</v>
      </c>
      <c r="F68">
        <v>0</v>
      </c>
      <c r="G68">
        <v>0</v>
      </c>
      <c r="H68">
        <v>303.553</v>
      </c>
      <c r="I68">
        <v>0</v>
      </c>
      <c r="J68">
        <v>231.01</v>
      </c>
      <c r="K68">
        <v>36.656999999999996</v>
      </c>
      <c r="L68">
        <v>0</v>
      </c>
      <c r="M68">
        <v>0</v>
      </c>
      <c r="N68">
        <v>0</v>
      </c>
      <c r="O68">
        <v>0</v>
      </c>
      <c r="P68">
        <v>0</v>
      </c>
      <c r="Q68">
        <v>171.119</v>
      </c>
      <c r="R68">
        <v>72.557000000000002</v>
      </c>
      <c r="S68">
        <v>16.006</v>
      </c>
      <c r="T68">
        <v>0</v>
      </c>
      <c r="U68">
        <v>63.314</v>
      </c>
      <c r="V68">
        <v>0</v>
      </c>
      <c r="W68">
        <v>0</v>
      </c>
      <c r="X68">
        <v>0</v>
      </c>
      <c r="Y68">
        <v>613.46</v>
      </c>
      <c r="Z68">
        <v>0</v>
      </c>
      <c r="AA68">
        <v>19.678999999999998</v>
      </c>
      <c r="AB68">
        <v>0</v>
      </c>
      <c r="AC68">
        <v>99.463999999999999</v>
      </c>
      <c r="AD68">
        <v>0</v>
      </c>
      <c r="AE68">
        <v>0</v>
      </c>
      <c r="AF68">
        <v>692.38599999999997</v>
      </c>
      <c r="AG68">
        <v>0</v>
      </c>
      <c r="AH68">
        <v>0</v>
      </c>
    </row>
    <row r="69" spans="1:34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230.55099999999999</v>
      </c>
      <c r="F69">
        <v>0</v>
      </c>
      <c r="G69">
        <v>0</v>
      </c>
      <c r="H69">
        <v>37.743000000000002</v>
      </c>
      <c r="I69">
        <v>0</v>
      </c>
      <c r="J69">
        <v>23.803999999999998</v>
      </c>
      <c r="K69">
        <v>4.3650000000000002</v>
      </c>
      <c r="L69">
        <v>325.55799999999999</v>
      </c>
      <c r="M69">
        <v>0</v>
      </c>
      <c r="N69">
        <v>0</v>
      </c>
      <c r="O69">
        <v>0</v>
      </c>
      <c r="P69">
        <v>0</v>
      </c>
      <c r="Q69">
        <v>12.965999999999999</v>
      </c>
      <c r="R69">
        <v>0</v>
      </c>
      <c r="S69">
        <v>0</v>
      </c>
      <c r="T69">
        <v>27.844000000000001</v>
      </c>
      <c r="U69">
        <v>27.105</v>
      </c>
      <c r="V69">
        <v>0</v>
      </c>
      <c r="W69">
        <v>0</v>
      </c>
      <c r="X69">
        <v>0</v>
      </c>
      <c r="Y69">
        <v>223.214</v>
      </c>
      <c r="Z69">
        <v>0</v>
      </c>
      <c r="AA69">
        <v>6.7370000000000001</v>
      </c>
      <c r="AB69">
        <v>0</v>
      </c>
      <c r="AC69">
        <v>21.978999999999999</v>
      </c>
      <c r="AD69">
        <v>0</v>
      </c>
      <c r="AE69">
        <v>0</v>
      </c>
      <c r="AF69">
        <v>157.50299999999999</v>
      </c>
      <c r="AG69">
        <v>0</v>
      </c>
      <c r="AH69">
        <v>0</v>
      </c>
    </row>
    <row r="70" spans="1:34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2072.2860000000001</v>
      </c>
      <c r="F70">
        <v>0</v>
      </c>
      <c r="G70">
        <v>0</v>
      </c>
      <c r="H70">
        <v>495.54500000000002</v>
      </c>
      <c r="I70">
        <v>0</v>
      </c>
      <c r="J70">
        <v>269.608</v>
      </c>
      <c r="K70">
        <v>95.608000000000004</v>
      </c>
      <c r="L70">
        <v>2075.1080000000002</v>
      </c>
      <c r="M70">
        <v>0</v>
      </c>
      <c r="N70">
        <v>0</v>
      </c>
      <c r="O70">
        <v>0</v>
      </c>
      <c r="P70">
        <v>0</v>
      </c>
      <c r="Q70">
        <v>213.86199999999999</v>
      </c>
      <c r="R70">
        <v>72.912999999999997</v>
      </c>
      <c r="S70">
        <v>353.47500000000002</v>
      </c>
      <c r="T70">
        <v>399.92</v>
      </c>
      <c r="U70">
        <v>339.71699999999998</v>
      </c>
      <c r="V70">
        <v>0</v>
      </c>
      <c r="W70">
        <v>0</v>
      </c>
      <c r="X70">
        <v>0</v>
      </c>
      <c r="Y70">
        <v>1547.249</v>
      </c>
      <c r="Z70">
        <v>0</v>
      </c>
      <c r="AA70">
        <v>87.909000000000006</v>
      </c>
      <c r="AB70">
        <v>0</v>
      </c>
      <c r="AC70">
        <v>641.34299999999996</v>
      </c>
      <c r="AD70">
        <v>0</v>
      </c>
      <c r="AE70">
        <v>0</v>
      </c>
      <c r="AF70">
        <v>781.04399999999998</v>
      </c>
      <c r="AG70">
        <v>0</v>
      </c>
      <c r="AH70">
        <v>0</v>
      </c>
    </row>
    <row r="71" spans="1:34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</row>
    <row r="72" spans="1:34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204.41900000000001</v>
      </c>
      <c r="F72">
        <v>0</v>
      </c>
      <c r="G72">
        <v>0</v>
      </c>
      <c r="H72">
        <v>30.396999999999998</v>
      </c>
      <c r="I72">
        <v>0</v>
      </c>
      <c r="J72">
        <v>19.757999999999999</v>
      </c>
      <c r="K72">
        <v>3.8</v>
      </c>
      <c r="L72">
        <v>219.09200000000001</v>
      </c>
      <c r="M72">
        <v>0</v>
      </c>
      <c r="N72">
        <v>0</v>
      </c>
      <c r="O72">
        <v>0</v>
      </c>
      <c r="P72">
        <v>0</v>
      </c>
      <c r="Q72">
        <v>13.679</v>
      </c>
      <c r="R72">
        <v>7.5990000000000002</v>
      </c>
      <c r="S72">
        <v>0</v>
      </c>
      <c r="T72">
        <v>17.097999999999999</v>
      </c>
      <c r="U72">
        <v>7.5990000000000002</v>
      </c>
      <c r="V72">
        <v>0</v>
      </c>
      <c r="W72">
        <v>0</v>
      </c>
      <c r="X72">
        <v>0</v>
      </c>
      <c r="Y72">
        <v>75.992000000000004</v>
      </c>
      <c r="Z72">
        <v>0</v>
      </c>
      <c r="AA72">
        <v>2.2799999999999998</v>
      </c>
      <c r="AB72">
        <v>0</v>
      </c>
      <c r="AC72">
        <v>0</v>
      </c>
      <c r="AD72">
        <v>0</v>
      </c>
      <c r="AE72">
        <v>0</v>
      </c>
      <c r="AF72">
        <v>1333.76</v>
      </c>
      <c r="AG72">
        <v>0</v>
      </c>
      <c r="AH72">
        <v>0</v>
      </c>
    </row>
    <row r="73" spans="1:34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</row>
    <row r="74" spans="1:34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</row>
    <row r="75" spans="1:34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</row>
    <row r="76" spans="1:34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</row>
    <row r="77" spans="1:34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775.14099999999996</v>
      </c>
      <c r="F77">
        <v>0</v>
      </c>
      <c r="G77">
        <v>0</v>
      </c>
      <c r="H77">
        <v>152.26</v>
      </c>
      <c r="I77">
        <v>0</v>
      </c>
      <c r="J77">
        <v>93.432000000000002</v>
      </c>
      <c r="K77">
        <v>20.763000000000002</v>
      </c>
      <c r="L77">
        <v>972.38599999999997</v>
      </c>
      <c r="M77">
        <v>0</v>
      </c>
      <c r="N77">
        <v>0</v>
      </c>
      <c r="O77">
        <v>0</v>
      </c>
      <c r="P77">
        <v>0</v>
      </c>
      <c r="Q77">
        <v>58.828000000000003</v>
      </c>
      <c r="R77">
        <v>34.604999999999997</v>
      </c>
      <c r="S77">
        <v>0</v>
      </c>
      <c r="T77">
        <v>114.19499999999999</v>
      </c>
      <c r="U77">
        <v>110.73399999999999</v>
      </c>
      <c r="V77">
        <v>0</v>
      </c>
      <c r="W77">
        <v>0</v>
      </c>
      <c r="X77">
        <v>0</v>
      </c>
      <c r="Y77">
        <v>955.08399999999995</v>
      </c>
      <c r="Z77">
        <v>0</v>
      </c>
      <c r="AA77">
        <v>27.684000000000001</v>
      </c>
      <c r="AB77">
        <v>0</v>
      </c>
      <c r="AC77">
        <v>169.56200000000001</v>
      </c>
      <c r="AD77">
        <v>0</v>
      </c>
      <c r="AE77">
        <v>0</v>
      </c>
      <c r="AF77">
        <v>0</v>
      </c>
      <c r="AG77">
        <v>0</v>
      </c>
      <c r="AH77">
        <v>0</v>
      </c>
    </row>
    <row r="78" spans="1:34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1399.7329999999999</v>
      </c>
      <c r="F78">
        <v>0</v>
      </c>
      <c r="G78">
        <v>0</v>
      </c>
      <c r="H78">
        <v>191.227</v>
      </c>
      <c r="I78">
        <v>0</v>
      </c>
      <c r="J78">
        <v>118.965</v>
      </c>
      <c r="K78">
        <v>22.81</v>
      </c>
      <c r="L78">
        <v>1794.7650000000001</v>
      </c>
      <c r="M78">
        <v>0</v>
      </c>
      <c r="N78">
        <v>0</v>
      </c>
      <c r="O78">
        <v>0</v>
      </c>
      <c r="P78">
        <v>0</v>
      </c>
      <c r="Q78">
        <v>71.358000000000004</v>
      </c>
      <c r="R78">
        <v>48.286999999999999</v>
      </c>
      <c r="S78">
        <v>0</v>
      </c>
      <c r="T78">
        <v>134.64099999999999</v>
      </c>
      <c r="U78">
        <v>105.94199999999999</v>
      </c>
      <c r="V78">
        <v>0</v>
      </c>
      <c r="W78">
        <v>0</v>
      </c>
      <c r="X78">
        <v>0</v>
      </c>
      <c r="Y78">
        <v>959.33299999999997</v>
      </c>
      <c r="Z78">
        <v>0</v>
      </c>
      <c r="AA78">
        <v>29.812999999999999</v>
      </c>
      <c r="AB78">
        <v>0</v>
      </c>
      <c r="AC78">
        <v>0</v>
      </c>
      <c r="AD78">
        <v>0</v>
      </c>
      <c r="AE78">
        <v>0</v>
      </c>
      <c r="AF78">
        <v>594.21900000000005</v>
      </c>
      <c r="AG78">
        <v>0</v>
      </c>
      <c r="AH78">
        <v>0</v>
      </c>
    </row>
    <row r="79" spans="1:34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</row>
    <row r="80" spans="1:34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</row>
    <row r="81" spans="1:34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</row>
    <row r="82" spans="1:34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</row>
    <row r="83" spans="1:34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</row>
    <row r="84" spans="1:34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</row>
    <row r="85" spans="1:34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</row>
    <row r="86" spans="1:34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</row>
    <row r="87" spans="1:34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</row>
    <row r="88" spans="1:34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</row>
    <row r="89" spans="1:34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</row>
    <row r="90" spans="1:34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</row>
    <row r="91" spans="1:34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</row>
    <row r="92" spans="1:34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</row>
    <row r="93" spans="1:34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</row>
    <row r="94" spans="1:34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</row>
    <row r="95" spans="1:34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</row>
    <row r="96" spans="1:34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</row>
    <row r="97" spans="1:34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</row>
    <row r="98" spans="1:34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</row>
    <row r="99" spans="1:34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</row>
    <row r="100" spans="1:34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</row>
    <row r="101" spans="1:34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</row>
    <row r="102" spans="1:34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0</v>
      </c>
      <c r="G102">
        <v>19275.992999999999</v>
      </c>
      <c r="H102">
        <v>6747.4870000000001</v>
      </c>
      <c r="I102">
        <v>0</v>
      </c>
      <c r="J102">
        <v>2351.2620000000002</v>
      </c>
      <c r="K102">
        <v>2377.1039999999998</v>
      </c>
      <c r="L102">
        <v>0</v>
      </c>
      <c r="M102">
        <v>0</v>
      </c>
      <c r="N102">
        <v>18650.120999999999</v>
      </c>
      <c r="O102">
        <v>0</v>
      </c>
      <c r="P102">
        <v>1355.67</v>
      </c>
      <c r="Q102">
        <v>413.37799999999999</v>
      </c>
      <c r="R102">
        <v>744.68700000000001</v>
      </c>
      <c r="S102">
        <v>4314.558</v>
      </c>
      <c r="T102">
        <v>5009.17</v>
      </c>
      <c r="U102">
        <v>1171.1379999999999</v>
      </c>
      <c r="V102">
        <v>8454.2309999999998</v>
      </c>
      <c r="W102">
        <v>0</v>
      </c>
      <c r="X102">
        <v>0</v>
      </c>
      <c r="Y102">
        <v>18854.475999999999</v>
      </c>
      <c r="Z102">
        <v>2494.2939999999999</v>
      </c>
      <c r="AA102">
        <v>1261.625</v>
      </c>
      <c r="AB102">
        <v>0</v>
      </c>
      <c r="AC102">
        <v>157.886</v>
      </c>
      <c r="AD102">
        <v>445.84699999999998</v>
      </c>
      <c r="AE102">
        <v>20337.421999999999</v>
      </c>
      <c r="AF102">
        <v>10529.819</v>
      </c>
      <c r="AG102">
        <v>0</v>
      </c>
      <c r="AH102">
        <v>0</v>
      </c>
    </row>
    <row r="103" spans="1:34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0</v>
      </c>
      <c r="F103">
        <v>0</v>
      </c>
      <c r="G103">
        <v>3919.38</v>
      </c>
      <c r="H103">
        <v>4192.5649999999996</v>
      </c>
      <c r="I103">
        <v>0</v>
      </c>
      <c r="J103">
        <v>1663.0830000000001</v>
      </c>
      <c r="K103">
        <v>1452.086</v>
      </c>
      <c r="L103">
        <v>696.30600000000004</v>
      </c>
      <c r="M103">
        <v>0</v>
      </c>
      <c r="N103">
        <v>3960.6930000000002</v>
      </c>
      <c r="O103">
        <v>0</v>
      </c>
      <c r="P103">
        <v>2205.701</v>
      </c>
      <c r="Q103">
        <v>272.30700000000002</v>
      </c>
      <c r="R103">
        <v>622.83100000000002</v>
      </c>
      <c r="S103">
        <v>2931.893</v>
      </c>
      <c r="T103">
        <v>4364.8940000000002</v>
      </c>
      <c r="U103">
        <v>1062.3720000000001</v>
      </c>
      <c r="V103">
        <v>6055.7839999999997</v>
      </c>
      <c r="W103">
        <v>0</v>
      </c>
      <c r="X103">
        <v>0</v>
      </c>
      <c r="Y103">
        <v>8885.8410000000003</v>
      </c>
      <c r="Z103">
        <v>1742.423</v>
      </c>
      <c r="AA103">
        <v>927.80700000000002</v>
      </c>
      <c r="AB103">
        <v>0</v>
      </c>
      <c r="AC103">
        <v>143.452</v>
      </c>
      <c r="AD103">
        <v>650.51099999999997</v>
      </c>
      <c r="AE103">
        <v>8915.1980000000003</v>
      </c>
      <c r="AF103">
        <v>11586.424999999999</v>
      </c>
      <c r="AG103">
        <v>0</v>
      </c>
      <c r="AH103">
        <v>0</v>
      </c>
    </row>
    <row r="104" spans="1:34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357.84</v>
      </c>
      <c r="F104">
        <v>0</v>
      </c>
      <c r="G104">
        <v>135.58500000000001</v>
      </c>
      <c r="H104">
        <v>1706.027</v>
      </c>
      <c r="I104">
        <v>0</v>
      </c>
      <c r="J104">
        <v>288.99099999999999</v>
      </c>
      <c r="K104">
        <v>384.279</v>
      </c>
      <c r="L104">
        <v>387.66</v>
      </c>
      <c r="M104">
        <v>0</v>
      </c>
      <c r="N104">
        <v>0</v>
      </c>
      <c r="O104">
        <v>0</v>
      </c>
      <c r="P104">
        <v>189.6</v>
      </c>
      <c r="Q104">
        <v>70.274000000000001</v>
      </c>
      <c r="R104">
        <v>318.02800000000002</v>
      </c>
      <c r="S104">
        <v>1042.413</v>
      </c>
      <c r="T104">
        <v>2272.5529999999999</v>
      </c>
      <c r="U104">
        <v>189.095</v>
      </c>
      <c r="V104">
        <v>2407.58</v>
      </c>
      <c r="W104">
        <v>0</v>
      </c>
      <c r="X104">
        <v>0</v>
      </c>
      <c r="Y104">
        <v>1791.2260000000001</v>
      </c>
      <c r="Z104">
        <v>722.29</v>
      </c>
      <c r="AA104">
        <v>274.334</v>
      </c>
      <c r="AB104">
        <v>0</v>
      </c>
      <c r="AC104">
        <v>60.83</v>
      </c>
      <c r="AD104">
        <v>296.113</v>
      </c>
      <c r="AE104">
        <v>0</v>
      </c>
      <c r="AF104">
        <v>3945.587</v>
      </c>
      <c r="AG104">
        <v>0</v>
      </c>
      <c r="AH104">
        <v>0</v>
      </c>
    </row>
    <row r="105" spans="1:34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</row>
    <row r="106" spans="1:34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</row>
    <row r="107" spans="1:34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</row>
    <row r="108" spans="1:34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</row>
    <row r="109" spans="1:34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135.726</v>
      </c>
      <c r="T109">
        <v>0</v>
      </c>
      <c r="U109">
        <v>0</v>
      </c>
      <c r="V109">
        <v>226.94399999999999</v>
      </c>
      <c r="W109">
        <v>0</v>
      </c>
      <c r="X109">
        <v>0</v>
      </c>
      <c r="Y109">
        <v>0</v>
      </c>
      <c r="Z109">
        <v>66.510999999999996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</row>
    <row r="110" spans="1:34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2101.163</v>
      </c>
      <c r="I110">
        <v>0</v>
      </c>
      <c r="J110">
        <v>483.83100000000002</v>
      </c>
      <c r="K110">
        <v>518.78300000000002</v>
      </c>
      <c r="L110">
        <v>0</v>
      </c>
      <c r="M110">
        <v>0</v>
      </c>
      <c r="N110">
        <v>0</v>
      </c>
      <c r="O110">
        <v>0</v>
      </c>
      <c r="P110">
        <v>170.904</v>
      </c>
      <c r="Q110">
        <v>60.206000000000003</v>
      </c>
      <c r="R110">
        <v>255.50800000000001</v>
      </c>
      <c r="S110">
        <v>881.71299999999997</v>
      </c>
      <c r="T110">
        <v>2206.5520000000001</v>
      </c>
      <c r="U110">
        <v>489.916</v>
      </c>
      <c r="V110">
        <v>1630.461</v>
      </c>
      <c r="W110">
        <v>0</v>
      </c>
      <c r="X110">
        <v>0</v>
      </c>
      <c r="Y110">
        <v>2293.694</v>
      </c>
      <c r="Z110">
        <v>594.44000000000005</v>
      </c>
      <c r="AA110">
        <v>151.68</v>
      </c>
      <c r="AB110">
        <v>0</v>
      </c>
      <c r="AC110">
        <v>0</v>
      </c>
      <c r="AD110">
        <v>214.43199999999999</v>
      </c>
      <c r="AE110">
        <v>877.15200000000004</v>
      </c>
      <c r="AF110">
        <v>3657.9110000000001</v>
      </c>
      <c r="AG110">
        <v>0</v>
      </c>
      <c r="AH110">
        <v>0</v>
      </c>
    </row>
    <row r="111" spans="1:34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</row>
    <row r="112" spans="1:34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</row>
    <row r="113" spans="1:34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</row>
    <row r="114" spans="1:34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5131.6869999999999</v>
      </c>
      <c r="F114">
        <v>0</v>
      </c>
      <c r="G114">
        <v>31615.156999999999</v>
      </c>
      <c r="H114">
        <v>961.37099999999998</v>
      </c>
      <c r="I114">
        <v>0</v>
      </c>
      <c r="J114">
        <v>568.37599999999998</v>
      </c>
      <c r="K114">
        <v>306.57100000000003</v>
      </c>
      <c r="L114">
        <v>6351.8280000000004</v>
      </c>
      <c r="M114">
        <v>0</v>
      </c>
      <c r="N114">
        <v>34730.392</v>
      </c>
      <c r="O114">
        <v>0</v>
      </c>
      <c r="P114">
        <v>0</v>
      </c>
      <c r="Q114">
        <v>0</v>
      </c>
      <c r="R114">
        <v>38.331000000000003</v>
      </c>
      <c r="S114">
        <v>586.625</v>
      </c>
      <c r="T114">
        <v>886.86400000000003</v>
      </c>
      <c r="U114">
        <v>0</v>
      </c>
      <c r="V114">
        <v>3117.7979999999998</v>
      </c>
      <c r="W114">
        <v>0</v>
      </c>
      <c r="X114">
        <v>2893.9270000000001</v>
      </c>
      <c r="Y114">
        <v>17560.023000000001</v>
      </c>
      <c r="Z114">
        <v>442.28899999999999</v>
      </c>
      <c r="AA114">
        <v>317.01799999999997</v>
      </c>
      <c r="AB114">
        <v>0</v>
      </c>
      <c r="AC114">
        <v>205.94499999999999</v>
      </c>
      <c r="AD114">
        <v>91.155000000000001</v>
      </c>
      <c r="AE114">
        <v>6798.8680000000004</v>
      </c>
      <c r="AF114">
        <v>1194.8599999999999</v>
      </c>
      <c r="AG114">
        <v>0</v>
      </c>
      <c r="AH114">
        <v>0</v>
      </c>
    </row>
    <row r="115" spans="1:34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4611.3050000000003</v>
      </c>
      <c r="F115">
        <v>28123.603999999999</v>
      </c>
      <c r="G115">
        <v>0</v>
      </c>
      <c r="H115">
        <v>8167.674</v>
      </c>
      <c r="I115">
        <v>0</v>
      </c>
      <c r="J115">
        <v>2640.7779999999998</v>
      </c>
      <c r="K115">
        <v>3323.5320000000002</v>
      </c>
      <c r="L115">
        <v>5073.7979999999998</v>
      </c>
      <c r="M115">
        <v>35499.745000000003</v>
      </c>
      <c r="N115">
        <v>0</v>
      </c>
      <c r="O115">
        <v>0</v>
      </c>
      <c r="P115">
        <v>3226.6559999999999</v>
      </c>
      <c r="Q115">
        <v>391.18200000000002</v>
      </c>
      <c r="R115">
        <v>950.41800000000001</v>
      </c>
      <c r="S115">
        <v>3239.0720000000001</v>
      </c>
      <c r="T115">
        <v>4812.9290000000001</v>
      </c>
      <c r="U115">
        <v>2078.799</v>
      </c>
      <c r="V115">
        <v>14692.24</v>
      </c>
      <c r="W115">
        <v>12254.832</v>
      </c>
      <c r="X115">
        <v>2961.4780000000001</v>
      </c>
      <c r="Y115">
        <v>31996.928</v>
      </c>
      <c r="Z115">
        <v>12096.695</v>
      </c>
      <c r="AA115">
        <v>1498.4369999999999</v>
      </c>
      <c r="AB115">
        <v>12563.677</v>
      </c>
      <c r="AC115">
        <v>547.55700000000002</v>
      </c>
      <c r="AD115">
        <v>856.74900000000002</v>
      </c>
      <c r="AE115">
        <v>21039.268</v>
      </c>
      <c r="AF115">
        <v>23801.668000000001</v>
      </c>
      <c r="AG115">
        <v>0</v>
      </c>
      <c r="AH115">
        <v>0</v>
      </c>
    </row>
    <row r="116" spans="1:34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9668.0480000000007</v>
      </c>
      <c r="F116">
        <v>0</v>
      </c>
      <c r="G116">
        <v>0</v>
      </c>
      <c r="H116">
        <v>0</v>
      </c>
      <c r="I116">
        <v>0</v>
      </c>
      <c r="J116">
        <v>3242.23</v>
      </c>
      <c r="K116">
        <v>648.82399999999996</v>
      </c>
      <c r="L116">
        <v>11333.964</v>
      </c>
      <c r="M116">
        <v>0</v>
      </c>
      <c r="N116">
        <v>0</v>
      </c>
      <c r="O116">
        <v>0</v>
      </c>
      <c r="P116">
        <v>7818.6270000000004</v>
      </c>
      <c r="Q116">
        <v>844.73400000000004</v>
      </c>
      <c r="R116">
        <v>0</v>
      </c>
      <c r="S116">
        <v>879.76499999999999</v>
      </c>
      <c r="T116">
        <v>1898.9280000000001</v>
      </c>
      <c r="U116">
        <v>7495.9030000000002</v>
      </c>
      <c r="V116">
        <v>0</v>
      </c>
      <c r="W116">
        <v>0</v>
      </c>
      <c r="X116">
        <v>4980.8379999999997</v>
      </c>
      <c r="Y116">
        <v>60275.881000000001</v>
      </c>
      <c r="Z116">
        <v>0</v>
      </c>
      <c r="AA116">
        <v>772.22400000000005</v>
      </c>
      <c r="AB116">
        <v>0</v>
      </c>
      <c r="AC116">
        <v>855.64499999999998</v>
      </c>
      <c r="AD116">
        <v>0</v>
      </c>
      <c r="AE116">
        <v>19456.455000000002</v>
      </c>
      <c r="AF116">
        <v>3722.3319999999999</v>
      </c>
      <c r="AG116">
        <v>0</v>
      </c>
      <c r="AH116">
        <v>0</v>
      </c>
    </row>
    <row r="117" spans="1:34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</row>
    <row r="118" spans="1:34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</row>
    <row r="119" spans="1:34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</row>
    <row r="120" spans="1:34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1502.7719999999999</v>
      </c>
      <c r="F120">
        <v>25712.528999999999</v>
      </c>
      <c r="G120">
        <v>0</v>
      </c>
      <c r="H120">
        <v>820.173</v>
      </c>
      <c r="I120">
        <v>0</v>
      </c>
      <c r="J120">
        <v>132.31299999999999</v>
      </c>
      <c r="K120">
        <v>246.28800000000001</v>
      </c>
      <c r="L120">
        <v>1929.672</v>
      </c>
      <c r="M120">
        <v>30340.098999999998</v>
      </c>
      <c r="N120">
        <v>0</v>
      </c>
      <c r="O120">
        <v>0</v>
      </c>
      <c r="P120">
        <v>332.82900000000001</v>
      </c>
      <c r="Q120">
        <v>54.738999999999997</v>
      </c>
      <c r="R120">
        <v>196.07499999999999</v>
      </c>
      <c r="S120">
        <v>539.36099999999999</v>
      </c>
      <c r="T120">
        <v>1640.085</v>
      </c>
      <c r="U120">
        <v>291.95699999999999</v>
      </c>
      <c r="V120">
        <v>2635.7950000000001</v>
      </c>
      <c r="W120">
        <v>10303.835999999999</v>
      </c>
      <c r="X120">
        <v>0</v>
      </c>
      <c r="Y120">
        <v>761.79200000000003</v>
      </c>
      <c r="Z120">
        <v>4313.5</v>
      </c>
      <c r="AA120">
        <v>237.59399999999999</v>
      </c>
      <c r="AB120">
        <v>11023.759</v>
      </c>
      <c r="AC120">
        <v>141.571</v>
      </c>
      <c r="AD120">
        <v>135.755</v>
      </c>
      <c r="AE120">
        <v>3338.5659999999998</v>
      </c>
      <c r="AF120">
        <v>6054.21</v>
      </c>
      <c r="AG120">
        <v>0</v>
      </c>
      <c r="AH120">
        <v>0</v>
      </c>
    </row>
    <row r="121" spans="1:34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</row>
    <row r="122" spans="1:34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</row>
    <row r="123" spans="1:34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</row>
    <row r="124" spans="1:34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136.98099999999999</v>
      </c>
      <c r="H124">
        <v>218.36</v>
      </c>
      <c r="I124">
        <v>0</v>
      </c>
      <c r="J124">
        <v>102.113</v>
      </c>
      <c r="K124">
        <v>203.15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42.457999999999998</v>
      </c>
      <c r="R124">
        <v>58.457000000000001</v>
      </c>
      <c r="S124">
        <v>255.53700000000001</v>
      </c>
      <c r="T124">
        <v>292.27600000000001</v>
      </c>
      <c r="U124">
        <v>0</v>
      </c>
      <c r="V124">
        <v>313.53100000000001</v>
      </c>
      <c r="W124">
        <v>0</v>
      </c>
      <c r="X124">
        <v>0</v>
      </c>
      <c r="Y124">
        <v>1116.2719999999999</v>
      </c>
      <c r="Z124">
        <v>91.32</v>
      </c>
      <c r="AA124">
        <v>88.379000000000005</v>
      </c>
      <c r="AB124">
        <v>0</v>
      </c>
      <c r="AC124">
        <v>0</v>
      </c>
      <c r="AD124">
        <v>57.18</v>
      </c>
      <c r="AE124">
        <v>0</v>
      </c>
      <c r="AF124">
        <v>0</v>
      </c>
      <c r="AG124">
        <v>0</v>
      </c>
      <c r="AH124">
        <v>0</v>
      </c>
    </row>
    <row r="125" spans="1:34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</row>
    <row r="126" spans="1:34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</row>
    <row r="127" spans="1:34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</row>
    <row r="128" spans="1:34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</row>
    <row r="129" spans="1:34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</row>
    <row r="130" spans="1:34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</row>
    <row r="131" spans="1:34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</row>
    <row r="132" spans="1:34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</row>
    <row r="133" spans="1:34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</row>
    <row r="134" spans="1:34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</row>
    <row r="135" spans="1:34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</row>
    <row r="136" spans="1:34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</row>
    <row r="137" spans="1:34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</row>
    <row r="138" spans="1:34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1.7509999999999999</v>
      </c>
      <c r="F138">
        <v>0</v>
      </c>
      <c r="G138">
        <v>0</v>
      </c>
      <c r="H138">
        <v>0.313</v>
      </c>
      <c r="I138">
        <v>0</v>
      </c>
      <c r="J138">
        <v>0.16700000000000001</v>
      </c>
      <c r="K138">
        <v>3.1E-2</v>
      </c>
      <c r="L138">
        <v>2.355</v>
      </c>
      <c r="M138">
        <v>0</v>
      </c>
      <c r="N138">
        <v>0</v>
      </c>
      <c r="O138">
        <v>0</v>
      </c>
      <c r="P138">
        <v>0</v>
      </c>
      <c r="Q138">
        <v>0.11899999999999999</v>
      </c>
      <c r="R138">
        <v>6.3E-2</v>
      </c>
      <c r="S138">
        <v>0</v>
      </c>
      <c r="T138">
        <v>0.157</v>
      </c>
      <c r="U138">
        <v>3.3000000000000002E-2</v>
      </c>
      <c r="V138">
        <v>0</v>
      </c>
      <c r="W138">
        <v>0</v>
      </c>
      <c r="X138">
        <v>0</v>
      </c>
      <c r="Y138">
        <v>0.34499999999999997</v>
      </c>
      <c r="Z138">
        <v>0</v>
      </c>
      <c r="AA138">
        <v>0.01</v>
      </c>
      <c r="AB138">
        <v>0</v>
      </c>
      <c r="AC138">
        <v>0.313</v>
      </c>
      <c r="AD138">
        <v>0</v>
      </c>
      <c r="AE138">
        <v>0</v>
      </c>
      <c r="AF138">
        <v>0</v>
      </c>
      <c r="AG138">
        <v>0</v>
      </c>
      <c r="AH138">
        <v>0</v>
      </c>
    </row>
    <row r="139" spans="1:34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</row>
    <row r="140" spans="1:34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</row>
    <row r="141" spans="1:34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</row>
    <row r="142" spans="1:34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</row>
    <row r="143" spans="1:34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</row>
    <row r="144" spans="1:34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</row>
    <row r="145" spans="1:34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</row>
    <row r="146" spans="1:34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</row>
    <row r="147" spans="1:34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-1.0149999999999999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</row>
    <row r="148" spans="1:34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</row>
    <row r="149" spans="1:34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</row>
    <row r="150" spans="1:34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</row>
    <row r="151" spans="1:34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</row>
    <row r="152" spans="1:34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</row>
    <row r="153" spans="1:34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</row>
    <row r="154" spans="1:34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</row>
    <row r="155" spans="1:34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</row>
    <row r="156" spans="1:34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</row>
    <row r="157" spans="1:34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</row>
    <row r="158" spans="1:34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</row>
    <row r="159" spans="1:34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</row>
    <row r="160" spans="1:34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</row>
    <row r="161" spans="1:34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</row>
    <row r="162" spans="1:34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</row>
    <row r="163" spans="1:34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</row>
    <row r="164" spans="1:34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</row>
    <row r="165" spans="1:34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</row>
    <row r="166" spans="1:34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</row>
    <row r="167" spans="1:34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</row>
    <row r="168" spans="1:34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</row>
    <row r="169" spans="1:34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</row>
    <row r="170" spans="1:34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</row>
    <row r="171" spans="1:34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</row>
    <row r="172" spans="1:34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</row>
    <row r="173" spans="1:34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</row>
    <row r="174" spans="1:34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</row>
    <row r="175" spans="1:34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</row>
    <row r="176" spans="1:34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</row>
    <row r="177" spans="1:34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</row>
    <row r="178" spans="1:34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</row>
    <row r="179" spans="1:34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</row>
    <row r="180" spans="1:34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</row>
    <row r="181" spans="1:34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</row>
    <row r="182" spans="1:34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</row>
    <row r="183" spans="1:34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</row>
    <row r="184" spans="1:34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</row>
    <row r="185" spans="1:34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</row>
    <row r="186" spans="1:34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</row>
    <row r="187" spans="1:34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</row>
    <row r="188" spans="1:34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</row>
    <row r="189" spans="1:34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</row>
    <row r="190" spans="1:34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</row>
    <row r="191" spans="1:34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</row>
    <row r="192" spans="1:34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</row>
    <row r="193" spans="1:34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</row>
    <row r="194" spans="1:34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379.27100000000002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113.646</v>
      </c>
      <c r="AD194">
        <v>0</v>
      </c>
      <c r="AE194">
        <v>996.83900000000006</v>
      </c>
      <c r="AF194">
        <v>0</v>
      </c>
      <c r="AG194">
        <v>0</v>
      </c>
      <c r="AH194">
        <v>0</v>
      </c>
    </row>
    <row r="195" spans="1:34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</row>
    <row r="196" spans="1:34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</row>
    <row r="197" spans="1:34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</row>
    <row r="198" spans="1:34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</row>
    <row r="199" spans="1:34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</row>
    <row r="200" spans="1:34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</row>
    <row r="201" spans="1:34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</row>
    <row r="202" spans="1:34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</row>
    <row r="203" spans="1:34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</row>
    <row r="204" spans="1:34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</row>
    <row r="205" spans="1:34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</row>
    <row r="206" spans="1:34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</row>
    <row r="207" spans="1:34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</row>
    <row r="208" spans="1:34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</row>
    <row r="209" spans="1:34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</row>
    <row r="210" spans="1:34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</row>
    <row r="211" spans="1:34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</row>
    <row r="212" spans="1:34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</row>
    <row r="213" spans="1:34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</row>
    <row r="214" spans="1:34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</row>
    <row r="215" spans="1:34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</row>
    <row r="216" spans="1:34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</row>
    <row r="217" spans="1:34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</row>
    <row r="218" spans="1:34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</row>
    <row r="219" spans="1:34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</row>
    <row r="220" spans="1:34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</row>
    <row r="221" spans="1:34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</row>
    <row r="222" spans="1:34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</row>
    <row r="223" spans="1:34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</row>
    <row r="224" spans="1:34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</row>
    <row r="225" spans="1:34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</row>
    <row r="226" spans="1:34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</row>
    <row r="227" spans="1:34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</row>
    <row r="228" spans="1:34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</row>
    <row r="229" spans="1:34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</row>
    <row r="230" spans="1:34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</row>
    <row r="231" spans="1:34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</row>
    <row r="232" spans="1:34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</row>
    <row r="233" spans="1:34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</row>
    <row r="234" spans="1:34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</row>
    <row r="235" spans="1:34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</row>
    <row r="236" spans="1:34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</row>
    <row r="237" spans="1:34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</row>
    <row r="238" spans="1:34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</row>
    <row r="239" spans="1:34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</row>
    <row r="240" spans="1:34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</row>
    <row r="241" spans="1:34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</row>
    <row r="242" spans="1:34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</row>
    <row r="243" spans="1:34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</row>
    <row r="244" spans="1:34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</row>
    <row r="245" spans="1:34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</row>
    <row r="246" spans="1:34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</row>
    <row r="247" spans="1:34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</row>
    <row r="248" spans="1:34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</row>
    <row r="249" spans="1:34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</row>
    <row r="250" spans="1:34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</row>
    <row r="251" spans="1:34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</row>
    <row r="252" spans="1:34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</row>
    <row r="253" spans="1:34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</row>
    <row r="254" spans="1:34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</row>
    <row r="255" spans="1:34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</row>
    <row r="256" spans="1:34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</row>
    <row r="257" spans="1:34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</row>
    <row r="258" spans="1:34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</row>
    <row r="259" spans="1:34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</row>
    <row r="260" spans="1:34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</row>
    <row r="261" spans="1:34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</row>
    <row r="262" spans="1:34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</row>
    <row r="263" spans="1:34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</row>
    <row r="264" spans="1:34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</row>
    <row r="265" spans="1:34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</row>
    <row r="266" spans="1:34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</row>
    <row r="267" spans="1:34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</row>
    <row r="268" spans="1:34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</row>
    <row r="269" spans="1:34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</row>
    <row r="270" spans="1:34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</row>
    <row r="271" spans="1:34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</row>
    <row r="272" spans="1:34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</row>
    <row r="273" spans="1:34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</row>
    <row r="274" spans="1:34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</row>
    <row r="275" spans="1:34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</row>
    <row r="276" spans="1:34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</row>
    <row r="277" spans="1:34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</row>
    <row r="278" spans="1:34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12940.022000000001</v>
      </c>
      <c r="F278">
        <v>0</v>
      </c>
      <c r="G278">
        <v>0</v>
      </c>
      <c r="H278">
        <v>4560.0129999999999</v>
      </c>
      <c r="I278">
        <v>0</v>
      </c>
      <c r="J278">
        <v>0</v>
      </c>
      <c r="K278">
        <v>0</v>
      </c>
      <c r="L278">
        <v>15276.83</v>
      </c>
      <c r="M278">
        <v>502.84699999999998</v>
      </c>
      <c r="N278">
        <v>3260.91</v>
      </c>
      <c r="O278">
        <v>2945.4070000000002</v>
      </c>
      <c r="P278">
        <v>2944.8789999999999</v>
      </c>
      <c r="Q278">
        <v>809.48099999999999</v>
      </c>
      <c r="R278">
        <v>510.76600000000002</v>
      </c>
      <c r="S278">
        <v>2311.4499999999998</v>
      </c>
      <c r="T278">
        <v>3734.328</v>
      </c>
      <c r="U278">
        <v>3279.4789999999998</v>
      </c>
      <c r="V278">
        <v>1136.6890000000001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1339.902</v>
      </c>
      <c r="AG278">
        <v>0</v>
      </c>
      <c r="AH278">
        <v>0</v>
      </c>
    </row>
    <row r="279" spans="1:34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</row>
    <row r="280" spans="1:34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</row>
    <row r="281" spans="1:34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</row>
    <row r="282" spans="1:34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</row>
    <row r="283" spans="1:34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</row>
    <row r="284" spans="1:34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</row>
    <row r="285" spans="1:34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</row>
    <row r="286" spans="1:34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</row>
    <row r="287" spans="1:34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</row>
    <row r="288" spans="1:34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</row>
    <row r="289" spans="1:34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</row>
    <row r="290" spans="1:34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</row>
    <row r="291" spans="1:34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</row>
    <row r="292" spans="1:34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</row>
    <row r="293" spans="1:34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</row>
    <row r="294" spans="1:34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</row>
    <row r="295" spans="1:34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</row>
    <row r="296" spans="1:34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</row>
    <row r="297" spans="1:34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</row>
    <row r="298" spans="1:34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</row>
    <row r="299" spans="1:34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</row>
    <row r="300" spans="1:34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</row>
    <row r="301" spans="1:34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</row>
    <row r="302" spans="1:34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</row>
    <row r="303" spans="1:34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</row>
    <row r="304" spans="1:34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</row>
    <row r="305" spans="1:34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</row>
    <row r="306" spans="1:34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</row>
    <row r="307" spans="1:34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</row>
    <row r="308" spans="1:34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</row>
    <row r="309" spans="1:34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</row>
    <row r="310" spans="1:34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</row>
    <row r="311" spans="1:34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</row>
    <row r="312" spans="1:34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</row>
    <row r="313" spans="1:34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</row>
    <row r="314" spans="1:34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</row>
    <row r="315" spans="1:34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</row>
    <row r="316" spans="1:34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</row>
    <row r="317" spans="1:34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</row>
    <row r="318" spans="1:34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</row>
    <row r="319" spans="1:34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</row>
    <row r="320" spans="1:34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</row>
    <row r="321" spans="1:34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</row>
    <row r="322" spans="1:34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</row>
    <row r="323" spans="1:34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</row>
    <row r="324" spans="1:34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</row>
    <row r="325" spans="1:34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</row>
    <row r="326" spans="1:34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</row>
    <row r="327" spans="1:34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</row>
    <row r="328" spans="1:34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</row>
    <row r="329" spans="1:34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</row>
    <row r="330" spans="1:34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</row>
    <row r="331" spans="1:34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</row>
    <row r="332" spans="1:34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</row>
    <row r="333" spans="1:34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221.25700000000001</v>
      </c>
      <c r="F333">
        <v>0</v>
      </c>
      <c r="G333">
        <v>1.6359999999999999</v>
      </c>
      <c r="H333">
        <v>100.508</v>
      </c>
      <c r="I333">
        <v>0</v>
      </c>
      <c r="J333">
        <v>39.612000000000002</v>
      </c>
      <c r="K333">
        <v>39.51</v>
      </c>
      <c r="L333">
        <v>270.97199999999998</v>
      </c>
      <c r="M333">
        <v>0</v>
      </c>
      <c r="N333">
        <v>1.36</v>
      </c>
      <c r="O333">
        <v>0</v>
      </c>
      <c r="P333">
        <v>3.3570000000000002</v>
      </c>
      <c r="Q333">
        <v>9.02</v>
      </c>
      <c r="R333">
        <v>25.445</v>
      </c>
      <c r="S333">
        <v>52.341000000000001</v>
      </c>
      <c r="T333">
        <v>35.213000000000001</v>
      </c>
      <c r="U333">
        <v>50.594000000000001</v>
      </c>
      <c r="V333">
        <v>2.5339999999999998</v>
      </c>
      <c r="W333">
        <v>0</v>
      </c>
      <c r="X333">
        <v>0</v>
      </c>
      <c r="Y333">
        <v>170.61699999999999</v>
      </c>
      <c r="Z333">
        <v>5.7969999999999997</v>
      </c>
      <c r="AA333">
        <v>41.680999999999997</v>
      </c>
      <c r="AB333">
        <v>0</v>
      </c>
      <c r="AC333">
        <v>66.238</v>
      </c>
      <c r="AD333">
        <v>0.85499999999999998</v>
      </c>
      <c r="AE333">
        <v>252.33500000000001</v>
      </c>
      <c r="AF333">
        <v>70.616</v>
      </c>
      <c r="AG333">
        <v>0</v>
      </c>
      <c r="AH333">
        <v>0</v>
      </c>
    </row>
    <row r="334" spans="1:34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-72.442999999999998</v>
      </c>
      <c r="F334">
        <v>-23.173999999999999</v>
      </c>
      <c r="G334">
        <v>-27.004000000000001</v>
      </c>
      <c r="H334">
        <v>-25.704999999999998</v>
      </c>
      <c r="I334">
        <v>-11.302</v>
      </c>
      <c r="J334">
        <v>-12.257999999999999</v>
      </c>
      <c r="K334">
        <v>-10.536</v>
      </c>
      <c r="L334">
        <v>-105.98099999999999</v>
      </c>
      <c r="M334">
        <v>-30.201000000000001</v>
      </c>
      <c r="N334">
        <v>-33.548999999999999</v>
      </c>
      <c r="O334">
        <v>-13.269</v>
      </c>
      <c r="P334">
        <v>-5.4160000000000004</v>
      </c>
      <c r="Q334">
        <v>-5.2039999999999997</v>
      </c>
      <c r="R334">
        <v>-2.75</v>
      </c>
      <c r="S334">
        <v>-12.208</v>
      </c>
      <c r="T334">
        <v>-17.884</v>
      </c>
      <c r="U334">
        <v>-15.839</v>
      </c>
      <c r="V334">
        <v>-17.248000000000001</v>
      </c>
      <c r="W334">
        <v>-9.8770000000000007</v>
      </c>
      <c r="X334">
        <v>-3.48</v>
      </c>
      <c r="Y334">
        <v>-3.3000000000000002E-2</v>
      </c>
      <c r="Z334">
        <v>-9.7000000000000003E-2</v>
      </c>
      <c r="AA334">
        <v>-6.3E-2</v>
      </c>
      <c r="AB334">
        <v>-2.5000000000000001E-2</v>
      </c>
      <c r="AC334">
        <v>-8.625</v>
      </c>
      <c r="AD334">
        <v>-1.196</v>
      </c>
      <c r="AE334">
        <v>-22.524999999999999</v>
      </c>
      <c r="AF334">
        <v>-185.24600000000001</v>
      </c>
      <c r="AG334">
        <v>0</v>
      </c>
      <c r="AH334">
        <v>0</v>
      </c>
    </row>
    <row r="335" spans="1:34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-8.6780000000000008</v>
      </c>
      <c r="F335">
        <v>0</v>
      </c>
      <c r="G335">
        <v>-1.403</v>
      </c>
      <c r="H335">
        <v>-0.24</v>
      </c>
      <c r="I335">
        <v>0</v>
      </c>
      <c r="J335">
        <v>-3.3000000000000002E-2</v>
      </c>
      <c r="K335">
        <v>-0.22500000000000001</v>
      </c>
      <c r="L335">
        <v>-5.7080000000000002</v>
      </c>
      <c r="M335">
        <v>-3.0409999999999999</v>
      </c>
      <c r="N335">
        <v>-3.597</v>
      </c>
      <c r="O335">
        <v>-2.9000000000000001E-2</v>
      </c>
      <c r="P335">
        <v>0</v>
      </c>
      <c r="Q335">
        <v>0</v>
      </c>
      <c r="R335">
        <v>-1.0999999999999999E-2</v>
      </c>
      <c r="S335">
        <v>0</v>
      </c>
      <c r="T335">
        <v>-2.9089999999999998</v>
      </c>
      <c r="U335">
        <v>0</v>
      </c>
      <c r="V335">
        <v>-4.5250000000000004</v>
      </c>
      <c r="W335">
        <v>-0.253</v>
      </c>
      <c r="X335">
        <v>0</v>
      </c>
      <c r="Y335">
        <v>-0.71599999999999997</v>
      </c>
      <c r="Z335">
        <v>-1.726</v>
      </c>
      <c r="AA335">
        <v>-0.42499999999999999</v>
      </c>
      <c r="AB335">
        <v>-0.36499999999999999</v>
      </c>
      <c r="AC335">
        <v>0</v>
      </c>
      <c r="AD335">
        <v>0</v>
      </c>
      <c r="AE335">
        <v>0</v>
      </c>
      <c r="AF335">
        <v>-2.641</v>
      </c>
      <c r="AG335">
        <v>0</v>
      </c>
      <c r="AH335">
        <v>0</v>
      </c>
    </row>
    <row r="336" spans="1:34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</row>
    <row r="337" spans="1:34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</row>
    <row r="338" spans="1:34" ht="15.75" x14ac:dyDescent="0.25">
      <c r="A338" s="7" t="s">
        <v>605</v>
      </c>
      <c r="B338" s="7" t="s">
        <v>606</v>
      </c>
      <c r="C338" s="7"/>
      <c r="D338" s="7"/>
      <c r="E338">
        <v>142363.86199999999</v>
      </c>
      <c r="F338">
        <v>56479.527999999998</v>
      </c>
      <c r="G338">
        <v>57215.981</v>
      </c>
      <c r="H338">
        <v>51795.544000000002</v>
      </c>
      <c r="I338">
        <v>27646.401000000002</v>
      </c>
      <c r="J338">
        <v>24850.608</v>
      </c>
      <c r="K338">
        <v>16044.957</v>
      </c>
      <c r="L338">
        <v>170791.633</v>
      </c>
      <c r="M338">
        <v>68878.544999999998</v>
      </c>
      <c r="N338">
        <v>63317.368999999999</v>
      </c>
      <c r="O338">
        <v>32406.598000000002</v>
      </c>
      <c r="P338">
        <v>32431.24</v>
      </c>
      <c r="Q338">
        <v>9002.7099999999991</v>
      </c>
      <c r="R338">
        <v>5950.1779999999999</v>
      </c>
      <c r="S338">
        <v>28526.767</v>
      </c>
      <c r="T338">
        <v>42851.841</v>
      </c>
      <c r="U338">
        <v>36656.847999999998</v>
      </c>
      <c r="V338">
        <v>41201.841999999997</v>
      </c>
      <c r="W338">
        <v>22921.62</v>
      </c>
      <c r="X338">
        <v>10942.370999999999</v>
      </c>
      <c r="Y338">
        <v>304668.79700000002</v>
      </c>
      <c r="Z338">
        <v>22636.93</v>
      </c>
      <c r="AA338">
        <v>9328.9480000000003</v>
      </c>
      <c r="AB338">
        <v>24662.788</v>
      </c>
      <c r="AC338">
        <v>14825.415000000001</v>
      </c>
      <c r="AD338">
        <v>2762.3609999999999</v>
      </c>
      <c r="AE338">
        <v>180300.66200000001</v>
      </c>
      <c r="AF338">
        <v>122336.872</v>
      </c>
      <c r="AG338">
        <v>0</v>
      </c>
      <c r="AH338">
        <v>0.22900000000000001</v>
      </c>
    </row>
    <row r="340" spans="1:34" ht="15.75" x14ac:dyDescent="0.25">
      <c r="A340" s="7" t="s">
        <v>607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H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</row>
    <row r="342" spans="1:34" x14ac:dyDescent="0.2">
      <c r="A342" t="s">
        <v>608</v>
      </c>
      <c r="D342">
        <v>1</v>
      </c>
      <c r="E342" s="11">
        <f>SUMIF($D$4:$D$336,$D$342,E4:E336)</f>
        <v>2979.7339999999999</v>
      </c>
      <c r="F342" s="11">
        <f>SUMIF($D$4:$D$336,$D$342,F4:F336)</f>
        <v>2666.569</v>
      </c>
      <c r="G342" s="11">
        <f>SUMIF($D$4:$D$336,$D$342,G4:G336)</f>
        <v>2159.6559999999999</v>
      </c>
      <c r="H342" s="11">
        <f>SUMIF($D$4:$D$336,$D$342,H4:H336)</f>
        <v>638.15099999999995</v>
      </c>
      <c r="I342" s="11">
        <f t="shared" ref="I342:AH342" si="1">SUMIF($D$4:$D$336,$D$342,I4:I336)</f>
        <v>567.57400000000007</v>
      </c>
      <c r="J342" s="11">
        <f t="shared" si="1"/>
        <v>719.35300000000007</v>
      </c>
      <c r="K342" s="11">
        <f t="shared" si="1"/>
        <v>838.37099999999998</v>
      </c>
      <c r="L342" s="11">
        <f t="shared" si="1"/>
        <v>1572.1080000000002</v>
      </c>
      <c r="M342" s="11">
        <f t="shared" si="1"/>
        <v>2569.096</v>
      </c>
      <c r="N342" s="11">
        <f t="shared" si="1"/>
        <v>2751.0390000000002</v>
      </c>
      <c r="O342" s="11">
        <f t="shared" si="1"/>
        <v>1179.3520000000001</v>
      </c>
      <c r="P342" s="11">
        <f t="shared" si="1"/>
        <v>904.41600000000005</v>
      </c>
      <c r="Q342" s="11">
        <f t="shared" si="1"/>
        <v>253.37900000000002</v>
      </c>
      <c r="R342" s="11">
        <f t="shared" si="1"/>
        <v>61.013000000000005</v>
      </c>
      <c r="S342" s="11">
        <f>SUMIF($D$4:$D$336,$D$342,S4:S336)</f>
        <v>1219.3530000000001</v>
      </c>
      <c r="T342" s="11">
        <f t="shared" si="1"/>
        <v>389.589</v>
      </c>
      <c r="U342" s="11">
        <f t="shared" si="1"/>
        <v>873.29000000000008</v>
      </c>
      <c r="V342" s="11">
        <f t="shared" si="1"/>
        <v>550.02800000000002</v>
      </c>
      <c r="W342" s="11">
        <f t="shared" si="1"/>
        <v>373.08199999999999</v>
      </c>
      <c r="X342" s="11">
        <f>SUMIF($D$4:$D$336,$D$342,X4:X336)</f>
        <v>109.608</v>
      </c>
      <c r="Y342" s="11">
        <f t="shared" si="1"/>
        <v>4045.9870000000001</v>
      </c>
      <c r="Z342" s="11">
        <f t="shared" si="1"/>
        <v>69.194000000000003</v>
      </c>
      <c r="AA342" s="11">
        <f t="shared" si="1"/>
        <v>200.143</v>
      </c>
      <c r="AB342" s="11">
        <f t="shared" si="1"/>
        <v>1076.7569999999998</v>
      </c>
      <c r="AC342" s="11">
        <f t="shared" si="1"/>
        <v>509.99</v>
      </c>
      <c r="AD342" s="11">
        <f t="shared" si="1"/>
        <v>14.96</v>
      </c>
      <c r="AE342" s="11">
        <f t="shared" si="1"/>
        <v>2173.9289999999996</v>
      </c>
      <c r="AF342" s="11">
        <f t="shared" si="1"/>
        <v>1859.3969999999999</v>
      </c>
      <c r="AG342" s="11">
        <f t="shared" si="1"/>
        <v>0</v>
      </c>
      <c r="AH342" s="11">
        <f t="shared" si="1"/>
        <v>0.22900000000000001</v>
      </c>
    </row>
    <row r="343" spans="1:34" x14ac:dyDescent="0.2">
      <c r="A343" t="s">
        <v>609</v>
      </c>
      <c r="D343">
        <v>2</v>
      </c>
      <c r="E343" s="11">
        <f>SUMIF($D$4:$D$336,$D$343,E4:E336)</f>
        <v>58233.004000000008</v>
      </c>
      <c r="F343" s="11">
        <f>SUMIF($D$4:$D$336,$D$343,F4:F336)</f>
        <v>0</v>
      </c>
      <c r="G343" s="11">
        <f>SUMIF($D$4:$D$336,$D$343,G4:G336)</f>
        <v>0</v>
      </c>
      <c r="H343" s="11">
        <f>SUMIF($D$4:$D$336,$D$343,H4:H336)</f>
        <v>10508.607</v>
      </c>
      <c r="I343" s="11">
        <f t="shared" ref="I343:AH343" si="2">SUMIF($D$4:$D$336,$D$343,I4:I336)</f>
        <v>27090.129000000001</v>
      </c>
      <c r="J343" s="11">
        <f t="shared" si="2"/>
        <v>6883.0969999999998</v>
      </c>
      <c r="K343" s="11">
        <f t="shared" si="2"/>
        <v>2783.2240000000002</v>
      </c>
      <c r="L343" s="11">
        <f t="shared" si="2"/>
        <v>74331.163</v>
      </c>
      <c r="M343" s="11">
        <f t="shared" si="2"/>
        <v>0</v>
      </c>
      <c r="N343" s="11">
        <f t="shared" si="2"/>
        <v>0</v>
      </c>
      <c r="O343" s="11">
        <f t="shared" si="2"/>
        <v>28295.136999999999</v>
      </c>
      <c r="P343" s="11">
        <f t="shared" si="2"/>
        <v>11124.349</v>
      </c>
      <c r="Q343" s="11">
        <f t="shared" si="2"/>
        <v>3303.0810000000001</v>
      </c>
      <c r="R343" s="11">
        <f t="shared" si="2"/>
        <v>809.25199999999995</v>
      </c>
      <c r="S343" s="11">
        <f>SUMIF($D$4:$D$336,$D$343,S4:S336)</f>
        <v>5537.9780000000001</v>
      </c>
      <c r="T343" s="11">
        <f t="shared" si="2"/>
        <v>8335.0290000000005</v>
      </c>
      <c r="U343" s="11">
        <f t="shared" si="2"/>
        <v>13015.081</v>
      </c>
      <c r="V343" s="11">
        <f t="shared" si="2"/>
        <v>0</v>
      </c>
      <c r="W343" s="11">
        <f t="shared" si="2"/>
        <v>0</v>
      </c>
      <c r="X343" s="11">
        <f>SUMIF($D$4:$D$336,$D$343,X4:X336)</f>
        <v>0</v>
      </c>
      <c r="Y343" s="11">
        <f t="shared" si="2"/>
        <v>108130.391</v>
      </c>
      <c r="Z343" s="11">
        <f t="shared" si="2"/>
        <v>0</v>
      </c>
      <c r="AA343" s="11">
        <f t="shared" si="2"/>
        <v>1914.777</v>
      </c>
      <c r="AB343" s="11">
        <f t="shared" si="2"/>
        <v>0</v>
      </c>
      <c r="AC343" s="11">
        <f t="shared" si="2"/>
        <v>7090.8879999999999</v>
      </c>
      <c r="AD343" s="11">
        <f t="shared" si="2"/>
        <v>0</v>
      </c>
      <c r="AE343" s="11">
        <f t="shared" si="2"/>
        <v>66442.176999999996</v>
      </c>
      <c r="AF343" s="11">
        <f t="shared" si="2"/>
        <v>31077.743999999999</v>
      </c>
      <c r="AG343" s="11">
        <f t="shared" si="2"/>
        <v>0</v>
      </c>
      <c r="AH343" s="11">
        <f t="shared" si="2"/>
        <v>0</v>
      </c>
    </row>
    <row r="344" spans="1:34" x14ac:dyDescent="0.2">
      <c r="A344" t="s">
        <v>610</v>
      </c>
      <c r="D344">
        <v>3</v>
      </c>
      <c r="E344" s="11">
        <f>SUMIF($D$4:$D$336,$D$344,E4:E336)</f>
        <v>54086.318000000007</v>
      </c>
      <c r="F344" s="11">
        <f>SUMIF($D$4:$D$336,$D$344,F4:F336)</f>
        <v>0</v>
      </c>
      <c r="G344" s="11">
        <f>SUMIF($D$4:$D$336,$D$344,G4:G336)</f>
        <v>0</v>
      </c>
      <c r="H344" s="11">
        <f>SUMIF($D$4:$D$336,$D$344,H4:H336)</f>
        <v>10345.922</v>
      </c>
      <c r="I344" s="11">
        <f t="shared" ref="I344:AH344" si="3">SUMIF($D$4:$D$336,$D$344,I4:I336)</f>
        <v>0</v>
      </c>
      <c r="J344" s="11">
        <f t="shared" si="3"/>
        <v>8757.768</v>
      </c>
      <c r="K344" s="11">
        <f t="shared" si="3"/>
        <v>3535.4159999999997</v>
      </c>
      <c r="L344" s="11">
        <f t="shared" si="3"/>
        <v>62024.386999999995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9978.2950000000001</v>
      </c>
      <c r="Q344" s="11">
        <f t="shared" si="3"/>
        <v>3184.4249999999997</v>
      </c>
      <c r="R344" s="11">
        <f t="shared" si="3"/>
        <v>1271.5739999999998</v>
      </c>
      <c r="S344" s="11">
        <f>SUMIF($D$4:$D$336,$D$344,S4:S336)</f>
        <v>5490.9550000000008</v>
      </c>
      <c r="T344" s="11">
        <f t="shared" si="3"/>
        <v>8627.0610000000015</v>
      </c>
      <c r="U344" s="11">
        <f t="shared" si="3"/>
        <v>13946.657999999999</v>
      </c>
      <c r="V344" s="11">
        <f t="shared" si="3"/>
        <v>0</v>
      </c>
      <c r="W344" s="11">
        <f t="shared" si="3"/>
        <v>0</v>
      </c>
      <c r="X344" s="11">
        <f>SUMIF($D$4:$D$336,$D$344,X4:X336)</f>
        <v>4980.8379999999997</v>
      </c>
      <c r="Y344" s="11">
        <f t="shared" si="3"/>
        <v>107071.545</v>
      </c>
      <c r="Z344" s="11">
        <f t="shared" si="3"/>
        <v>0</v>
      </c>
      <c r="AA344" s="11">
        <f t="shared" si="3"/>
        <v>2356.1740000000004</v>
      </c>
      <c r="AB344" s="11">
        <f t="shared" si="3"/>
        <v>0</v>
      </c>
      <c r="AC344" s="11">
        <f t="shared" si="3"/>
        <v>5626.1620000000003</v>
      </c>
      <c r="AD344" s="11">
        <f t="shared" si="3"/>
        <v>0</v>
      </c>
      <c r="AE344" s="11">
        <f t="shared" si="3"/>
        <v>49151.432999999997</v>
      </c>
      <c r="AF344" s="11">
        <f t="shared" si="3"/>
        <v>25478.640999999996</v>
      </c>
      <c r="AG344" s="11">
        <f t="shared" si="3"/>
        <v>0</v>
      </c>
      <c r="AH344" s="11">
        <f t="shared" si="3"/>
        <v>0</v>
      </c>
    </row>
    <row r="345" spans="1:34" x14ac:dyDescent="0.2">
      <c r="A345" t="s">
        <v>611</v>
      </c>
      <c r="B345">
        <v>7</v>
      </c>
      <c r="D345">
        <v>4</v>
      </c>
      <c r="E345" s="11">
        <f>SUMIF($D$4:$D$336,$D$345,E4:E336)</f>
        <v>11603.603999999999</v>
      </c>
      <c r="F345" s="11">
        <f>SUMIF($D$4:$D$336,$D$345,F4:F336)</f>
        <v>53836.133000000002</v>
      </c>
      <c r="G345" s="11">
        <f>SUMIF($D$4:$D$336,$D$345,G4:G336)</f>
        <v>55083.095999999998</v>
      </c>
      <c r="H345" s="11">
        <f>SUMIF($D$4:$D$336,$D$345,H4:H336)</f>
        <v>24914.82</v>
      </c>
      <c r="I345" s="11">
        <f t="shared" ref="I345:AH345" si="4">SUMIF($D$4:$D$336,$D$345,I4:I336)</f>
        <v>0</v>
      </c>
      <c r="J345" s="11">
        <f t="shared" si="4"/>
        <v>8230.7469999999994</v>
      </c>
      <c r="K345" s="11">
        <f t="shared" si="4"/>
        <v>8811.7929999999997</v>
      </c>
      <c r="L345" s="11">
        <f t="shared" si="4"/>
        <v>14439.264000000001</v>
      </c>
      <c r="M345" s="11">
        <f t="shared" si="4"/>
        <v>65839.843999999997</v>
      </c>
      <c r="N345" s="11">
        <f t="shared" si="4"/>
        <v>57341.205999999998</v>
      </c>
      <c r="O345" s="11">
        <f t="shared" si="4"/>
        <v>0</v>
      </c>
      <c r="P345" s="11">
        <f t="shared" si="4"/>
        <v>7481.36</v>
      </c>
      <c r="Q345" s="11">
        <f t="shared" si="4"/>
        <v>1304.5440000000001</v>
      </c>
      <c r="R345" s="11">
        <f t="shared" si="4"/>
        <v>3184.3349999999996</v>
      </c>
      <c r="S345" s="11">
        <f>SUMIF($D$4:$D$336,$D$345,S4:S336)</f>
        <v>13926.898000000001</v>
      </c>
      <c r="T345" s="11">
        <f t="shared" si="4"/>
        <v>21485.323</v>
      </c>
      <c r="U345" s="11">
        <f t="shared" si="4"/>
        <v>5283.277</v>
      </c>
      <c r="V345" s="11">
        <f t="shared" si="4"/>
        <v>39534.364000000001</v>
      </c>
      <c r="W345" s="11">
        <f t="shared" si="4"/>
        <v>22558.667999999998</v>
      </c>
      <c r="X345" s="11">
        <f>SUMIF($D$4:$D$336,$D$345,X4:X336)</f>
        <v>5855.4050000000007</v>
      </c>
      <c r="Y345" s="11">
        <f t="shared" si="4"/>
        <v>83260.251999999993</v>
      </c>
      <c r="Z345" s="11">
        <f t="shared" si="4"/>
        <v>22563.761999999999</v>
      </c>
      <c r="AA345" s="11">
        <f t="shared" si="4"/>
        <v>4756.8739999999998</v>
      </c>
      <c r="AB345" s="11">
        <f t="shared" si="4"/>
        <v>23586.421000000002</v>
      </c>
      <c r="AC345" s="11">
        <f t="shared" si="4"/>
        <v>1257.241</v>
      </c>
      <c r="AD345" s="11">
        <f t="shared" si="4"/>
        <v>2747.7419999999997</v>
      </c>
      <c r="AE345" s="11">
        <f t="shared" si="4"/>
        <v>61306.473999999995</v>
      </c>
      <c r="AF345" s="11">
        <f t="shared" si="4"/>
        <v>60770.48</v>
      </c>
      <c r="AG345" s="11">
        <f t="shared" si="4"/>
        <v>0</v>
      </c>
      <c r="AH345" s="11">
        <f t="shared" si="4"/>
        <v>0</v>
      </c>
    </row>
    <row r="346" spans="1:34" x14ac:dyDescent="0.2">
      <c r="A346" t="s">
        <v>612</v>
      </c>
      <c r="D346">
        <v>5</v>
      </c>
      <c r="E346" s="11">
        <f>SUMIF($D$4:$D$336,$D$346,E4:E336)</f>
        <v>12940.022000000001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4560.0129999999999</v>
      </c>
      <c r="I346" s="11">
        <f t="shared" ref="I346:AH346" si="5">SUMIF($D$4:$D$336,$D$346,I4:I336)</f>
        <v>0</v>
      </c>
      <c r="J346" s="11">
        <f t="shared" si="5"/>
        <v>0</v>
      </c>
      <c r="K346" s="11">
        <f t="shared" si="5"/>
        <v>0</v>
      </c>
      <c r="L346" s="11">
        <f t="shared" si="5"/>
        <v>15276.83</v>
      </c>
      <c r="M346" s="11">
        <f t="shared" si="5"/>
        <v>502.84699999999998</v>
      </c>
      <c r="N346" s="11">
        <f t="shared" si="5"/>
        <v>3260.91</v>
      </c>
      <c r="O346" s="11">
        <f t="shared" si="5"/>
        <v>2945.4070000000002</v>
      </c>
      <c r="P346" s="11">
        <f t="shared" si="5"/>
        <v>2944.8789999999999</v>
      </c>
      <c r="Q346" s="11">
        <f t="shared" si="5"/>
        <v>809.48099999999999</v>
      </c>
      <c r="R346" s="11">
        <f t="shared" si="5"/>
        <v>510.76600000000002</v>
      </c>
      <c r="S346" s="11">
        <f>SUMIF($D$4:$D$336,$D$346,S4:S336)</f>
        <v>2311.4499999999998</v>
      </c>
      <c r="T346" s="11">
        <f t="shared" si="5"/>
        <v>3734.328</v>
      </c>
      <c r="U346" s="11">
        <f t="shared" si="5"/>
        <v>3279.4789999999998</v>
      </c>
      <c r="V346" s="11">
        <f t="shared" si="5"/>
        <v>1136.6890000000001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1339.902</v>
      </c>
      <c r="AG346" s="11">
        <f t="shared" si="5"/>
        <v>0</v>
      </c>
      <c r="AH346" s="11">
        <f t="shared" si="5"/>
        <v>0</v>
      </c>
    </row>
    <row r="347" spans="1:34" x14ac:dyDescent="0.2">
      <c r="A347" t="s">
        <v>613</v>
      </c>
      <c r="B347">
        <v>7</v>
      </c>
      <c r="D347">
        <v>6</v>
      </c>
      <c r="E347" s="11">
        <f>SUMIF($D$4:$D$336,$D$347,E4:E336)+SUMIF($D$4:$D$336,$B$347,E4:E336)</f>
        <v>2521.1799999999998</v>
      </c>
      <c r="F347" s="11">
        <f>SUMIF($D$4:$D$336,$D$347,F4:F336)+SUMIF($D$4:$D$336,$B$347,F4:F336)</f>
        <v>-23.173999999999999</v>
      </c>
      <c r="G347" s="11">
        <f>SUMIF($D$4:$D$336,$D$347,G4:G336)+SUMIF($D$4:$D$336,$B$347,G4:G336)</f>
        <v>-26.771000000000001</v>
      </c>
      <c r="H347" s="11">
        <f>SUMIF($D$4:$D$336,$D$347,H4:H336)+SUMIF($D$4:$D$336,$B$347,H4:H336)</f>
        <v>828.03100000000006</v>
      </c>
      <c r="I347" s="11">
        <f t="shared" ref="I347:AH347" si="6">SUMIF($D$4:$D$336,$D$347,I4:I336)+SUMIF($D$4:$D$336,$B$347,I4:I336)</f>
        <v>-11.302</v>
      </c>
      <c r="J347" s="11">
        <f t="shared" si="6"/>
        <v>259.64300000000003</v>
      </c>
      <c r="K347" s="11">
        <f t="shared" si="6"/>
        <v>76.153000000000006</v>
      </c>
      <c r="L347" s="11">
        <f t="shared" si="6"/>
        <v>3147.8810000000008</v>
      </c>
      <c r="M347" s="11">
        <f t="shared" si="6"/>
        <v>-33.241999999999997</v>
      </c>
      <c r="N347" s="11">
        <f t="shared" si="6"/>
        <v>-35.786000000000001</v>
      </c>
      <c r="O347" s="11">
        <f t="shared" si="6"/>
        <v>-13.298</v>
      </c>
      <c r="P347" s="11">
        <f t="shared" si="6"/>
        <v>-2.0590000000000002</v>
      </c>
      <c r="Q347" s="11">
        <f t="shared" si="6"/>
        <v>147.80000000000001</v>
      </c>
      <c r="R347" s="11">
        <f t="shared" si="6"/>
        <v>113.238</v>
      </c>
      <c r="S347" s="11">
        <f>SUMIF($D$4:$D$336,$D$347,S4:S336)+SUMIF($D$4:$D$336,$B$347,S4:S336)</f>
        <v>40.133000000000003</v>
      </c>
      <c r="T347" s="11">
        <f t="shared" si="6"/>
        <v>280.51099999999997</v>
      </c>
      <c r="U347" s="11">
        <f t="shared" si="6"/>
        <v>259.06299999999999</v>
      </c>
      <c r="V347" s="11">
        <f t="shared" si="6"/>
        <v>-19.239000000000004</v>
      </c>
      <c r="W347" s="11">
        <f t="shared" si="6"/>
        <v>-10.130000000000001</v>
      </c>
      <c r="X347" s="11">
        <f>SUMIF($D$4:$D$336,$D$347,X4:X336)+SUMIF($D$4:$D$336,$B$347,X4:X336)</f>
        <v>-3.48</v>
      </c>
      <c r="Y347" s="11">
        <f t="shared" si="6"/>
        <v>2160.6220000000003</v>
      </c>
      <c r="Z347" s="11">
        <f t="shared" si="6"/>
        <v>3.9739999999999993</v>
      </c>
      <c r="AA347" s="11">
        <f t="shared" si="6"/>
        <v>100.97999999999999</v>
      </c>
      <c r="AB347" s="11">
        <f t="shared" si="6"/>
        <v>-0.39</v>
      </c>
      <c r="AC347" s="11">
        <f t="shared" si="6"/>
        <v>341.13400000000001</v>
      </c>
      <c r="AD347" s="11">
        <f t="shared" si="6"/>
        <v>-0.34099999999999997</v>
      </c>
      <c r="AE347" s="11">
        <f t="shared" si="6"/>
        <v>1226.6489999999999</v>
      </c>
      <c r="AF347" s="11">
        <f t="shared" si="6"/>
        <v>1810.7079999999999</v>
      </c>
      <c r="AG347" s="11">
        <f t="shared" si="6"/>
        <v>0</v>
      </c>
      <c r="AH347" s="11">
        <f t="shared" si="6"/>
        <v>0</v>
      </c>
    </row>
    <row r="348" spans="1:34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</row>
    <row r="349" spans="1:34" x14ac:dyDescent="0.2">
      <c r="E349">
        <f>SUM(E342:E348)</f>
        <v>142363.86199999999</v>
      </c>
      <c r="F349">
        <f>SUM(F342:F348)</f>
        <v>56479.528000000006</v>
      </c>
      <c r="G349">
        <f>SUM(G342:G348)</f>
        <v>57215.981</v>
      </c>
      <c r="H349">
        <f>SUM(H342:H348)</f>
        <v>51795.544000000002</v>
      </c>
      <c r="I349">
        <f t="shared" ref="I349:AH349" si="7">SUM(I342:I348)</f>
        <v>27646.401000000002</v>
      </c>
      <c r="J349">
        <f t="shared" si="7"/>
        <v>24850.608</v>
      </c>
      <c r="K349">
        <f t="shared" si="7"/>
        <v>16044.957</v>
      </c>
      <c r="L349">
        <f t="shared" si="7"/>
        <v>170791.63299999997</v>
      </c>
      <c r="M349">
        <f t="shared" si="7"/>
        <v>68878.544999999998</v>
      </c>
      <c r="N349">
        <f t="shared" si="7"/>
        <v>63317.368999999999</v>
      </c>
      <c r="O349">
        <f t="shared" si="7"/>
        <v>32406.597999999998</v>
      </c>
      <c r="P349">
        <f t="shared" si="7"/>
        <v>32431.239999999998</v>
      </c>
      <c r="Q349">
        <f t="shared" si="7"/>
        <v>9002.7099999999991</v>
      </c>
      <c r="R349">
        <f t="shared" si="7"/>
        <v>5950.177999999999</v>
      </c>
      <c r="S349">
        <f>SUM(S342:S348)</f>
        <v>28526.767000000003</v>
      </c>
      <c r="T349">
        <f t="shared" si="7"/>
        <v>42851.841000000008</v>
      </c>
      <c r="U349">
        <f t="shared" si="7"/>
        <v>36656.848000000005</v>
      </c>
      <c r="V349">
        <f t="shared" si="7"/>
        <v>41201.841999999997</v>
      </c>
      <c r="W349">
        <f t="shared" si="7"/>
        <v>22921.619999999995</v>
      </c>
      <c r="X349">
        <f>SUM(X342:X348)</f>
        <v>10942.371000000001</v>
      </c>
      <c r="Y349">
        <f t="shared" si="7"/>
        <v>304668.79699999996</v>
      </c>
      <c r="Z349">
        <f t="shared" si="7"/>
        <v>22636.929999999997</v>
      </c>
      <c r="AA349">
        <f t="shared" si="7"/>
        <v>9328.9480000000003</v>
      </c>
      <c r="AB349">
        <f t="shared" si="7"/>
        <v>24662.788000000004</v>
      </c>
      <c r="AC349">
        <f t="shared" si="7"/>
        <v>14825.415000000001</v>
      </c>
      <c r="AD349">
        <f t="shared" si="7"/>
        <v>2762.3609999999999</v>
      </c>
      <c r="AE349">
        <f t="shared" si="7"/>
        <v>180300.66199999998</v>
      </c>
      <c r="AF349">
        <f t="shared" si="7"/>
        <v>122336.87199999999</v>
      </c>
      <c r="AG349">
        <f t="shared" si="7"/>
        <v>0</v>
      </c>
      <c r="AH349">
        <f t="shared" si="7"/>
        <v>0.22900000000000001</v>
      </c>
    </row>
    <row r="350" spans="1:34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</row>
    <row r="351" spans="1:34" x14ac:dyDescent="0.2">
      <c r="A351" s="9"/>
      <c r="B351" s="9"/>
      <c r="C351" s="9"/>
      <c r="D351" s="9"/>
      <c r="E351" s="9">
        <f>E349-E337</f>
        <v>142363.86199999999</v>
      </c>
      <c r="F351" s="9">
        <f>F349-F337</f>
        <v>56479.528000000006</v>
      </c>
      <c r="G351" s="9">
        <f>G349-G337</f>
        <v>57215.981</v>
      </c>
      <c r="H351" s="9">
        <f>H349-H337</f>
        <v>51795.544000000002</v>
      </c>
      <c r="I351" s="9">
        <f t="shared" ref="I351:AH351" si="8">I349-I337</f>
        <v>27646.401000000002</v>
      </c>
      <c r="J351" s="9">
        <f t="shared" si="8"/>
        <v>24850.608</v>
      </c>
      <c r="K351" s="9">
        <f t="shared" si="8"/>
        <v>16044.957</v>
      </c>
      <c r="L351" s="9">
        <f t="shared" si="8"/>
        <v>170791.63299999997</v>
      </c>
      <c r="M351" s="9">
        <f t="shared" si="8"/>
        <v>68878.544999999998</v>
      </c>
      <c r="N351" s="9">
        <f t="shared" si="8"/>
        <v>63317.368999999999</v>
      </c>
      <c r="O351" s="9">
        <f t="shared" si="8"/>
        <v>32406.597999999998</v>
      </c>
      <c r="P351" s="9">
        <f t="shared" si="8"/>
        <v>32431.239999999998</v>
      </c>
      <c r="Q351" s="9">
        <f t="shared" si="8"/>
        <v>9002.7099999999991</v>
      </c>
      <c r="R351" s="9">
        <f t="shared" si="8"/>
        <v>5950.177999999999</v>
      </c>
      <c r="S351" s="9">
        <f>S349-S337</f>
        <v>28526.767000000003</v>
      </c>
      <c r="T351" s="9">
        <f t="shared" si="8"/>
        <v>42851.841000000008</v>
      </c>
      <c r="U351" s="9">
        <f t="shared" si="8"/>
        <v>36656.848000000005</v>
      </c>
      <c r="V351" s="9">
        <f t="shared" si="8"/>
        <v>41201.841999999997</v>
      </c>
      <c r="W351" s="9">
        <f t="shared" si="8"/>
        <v>22921.619999999995</v>
      </c>
      <c r="X351" s="9">
        <f>X349-X337</f>
        <v>10942.371000000001</v>
      </c>
      <c r="Y351" s="9">
        <f t="shared" si="8"/>
        <v>304668.79699999996</v>
      </c>
      <c r="Z351" s="9">
        <f t="shared" si="8"/>
        <v>22636.929999999997</v>
      </c>
      <c r="AA351" s="9">
        <f t="shared" si="8"/>
        <v>9328.9480000000003</v>
      </c>
      <c r="AB351" s="9">
        <f t="shared" si="8"/>
        <v>24662.788000000004</v>
      </c>
      <c r="AC351" s="9">
        <f t="shared" si="8"/>
        <v>14825.415000000001</v>
      </c>
      <c r="AD351" s="9">
        <f t="shared" si="8"/>
        <v>2762.3609999999999</v>
      </c>
      <c r="AE351" s="9">
        <f t="shared" si="8"/>
        <v>180300.66199999998</v>
      </c>
      <c r="AF351" s="9">
        <f t="shared" si="8"/>
        <v>122336.87199999999</v>
      </c>
      <c r="AG351" s="9">
        <f t="shared" si="8"/>
        <v>0</v>
      </c>
      <c r="AH351" s="9">
        <f t="shared" si="8"/>
        <v>0.22900000000000001</v>
      </c>
    </row>
    <row r="352" spans="1:34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H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 t="shared" si="9"/>
        <v>2114</v>
      </c>
      <c r="AH352" s="12">
        <f t="shared" si="9"/>
        <v>2113</v>
      </c>
    </row>
    <row r="353" spans="1:34" x14ac:dyDescent="0.2">
      <c r="A353" t="s">
        <v>608</v>
      </c>
      <c r="E353" s="13">
        <f>E342/E349</f>
        <v>2.0930409994075604E-2</v>
      </c>
      <c r="F353" s="13">
        <f>F342/F349</f>
        <v>4.7213018494063896E-2</v>
      </c>
      <c r="G353" s="13">
        <f>G342/G349</f>
        <v>3.7745678082492372E-2</v>
      </c>
      <c r="H353" s="13">
        <f>H342/H349</f>
        <v>1.2320577229577894E-2</v>
      </c>
      <c r="I353" s="13">
        <f t="shared" ref="I353:AH353" si="10">I342/I349</f>
        <v>2.0529760817691967E-2</v>
      </c>
      <c r="J353" s="13">
        <f t="shared" si="10"/>
        <v>2.8947098598151002E-2</v>
      </c>
      <c r="K353" s="13">
        <f t="shared" si="10"/>
        <v>5.2251370944777227E-2</v>
      </c>
      <c r="L353" s="13">
        <f t="shared" si="10"/>
        <v>9.2048303092224695E-3</v>
      </c>
      <c r="M353" s="13">
        <f t="shared" si="10"/>
        <v>3.7298929586854657E-2</v>
      </c>
      <c r="N353" s="13">
        <f t="shared" si="10"/>
        <v>4.3448409866809222E-2</v>
      </c>
      <c r="O353" s="13">
        <f t="shared" si="10"/>
        <v>3.6392342077992891E-2</v>
      </c>
      <c r="P353" s="13">
        <f t="shared" si="10"/>
        <v>2.7887185318846892E-2</v>
      </c>
      <c r="Q353" s="13">
        <f t="shared" si="10"/>
        <v>2.8144747526022723E-2</v>
      </c>
      <c r="R353" s="13">
        <f t="shared" si="10"/>
        <v>1.0253978956595923E-2</v>
      </c>
      <c r="S353" s="13">
        <f>S342/S349</f>
        <v>4.2744170764250987E-2</v>
      </c>
      <c r="T353" s="13">
        <f t="shared" si="10"/>
        <v>9.091534713759437E-3</v>
      </c>
      <c r="U353" s="13">
        <f t="shared" si="10"/>
        <v>2.3823379467869141E-2</v>
      </c>
      <c r="V353" s="13">
        <f t="shared" si="10"/>
        <v>1.3349597331109615E-2</v>
      </c>
      <c r="W353" s="13">
        <f t="shared" si="10"/>
        <v>1.6276423743173479E-2</v>
      </c>
      <c r="X353" s="13">
        <f>X342/X349</f>
        <v>1.0016841870925414E-2</v>
      </c>
      <c r="Y353" s="13">
        <f t="shared" si="10"/>
        <v>1.3279951999810472E-2</v>
      </c>
      <c r="Z353" s="13">
        <f t="shared" si="10"/>
        <v>3.0566865736652458E-3</v>
      </c>
      <c r="AA353" s="13">
        <f t="shared" si="10"/>
        <v>2.1453973159674594E-2</v>
      </c>
      <c r="AB353" s="13">
        <f t="shared" si="10"/>
        <v>4.3659175921229976E-2</v>
      </c>
      <c r="AC353" s="13">
        <f t="shared" si="10"/>
        <v>3.4399711576370708E-2</v>
      </c>
      <c r="AD353" s="13">
        <f t="shared" si="10"/>
        <v>5.4156571136068027E-3</v>
      </c>
      <c r="AE353" s="13">
        <f t="shared" si="10"/>
        <v>1.2057243583498323E-2</v>
      </c>
      <c r="AF353" s="13">
        <f t="shared" si="10"/>
        <v>1.5198990865157972E-2</v>
      </c>
      <c r="AG353" s="13" t="e">
        <f t="shared" si="10"/>
        <v>#DIV/0!</v>
      </c>
      <c r="AH353" s="13">
        <f t="shared" si="10"/>
        <v>1</v>
      </c>
    </row>
    <row r="354" spans="1:34" x14ac:dyDescent="0.2">
      <c r="A354" t="s">
        <v>609</v>
      </c>
      <c r="E354" s="13">
        <f>E343/E349</f>
        <v>0.40904344109462282</v>
      </c>
      <c r="F354" s="13">
        <f>F343/F349</f>
        <v>0</v>
      </c>
      <c r="G354" s="13">
        <f>G343/G349</f>
        <v>0</v>
      </c>
      <c r="H354" s="13">
        <f>H343/H349</f>
        <v>0.20288631392692777</v>
      </c>
      <c r="I354" s="13">
        <f t="shared" ref="I354:AH354" si="11">I343/I349</f>
        <v>0.9798790446539497</v>
      </c>
      <c r="J354" s="13">
        <f t="shared" si="11"/>
        <v>0.27697901797815166</v>
      </c>
      <c r="K354" s="13">
        <f t="shared" si="11"/>
        <v>0.17346409840799201</v>
      </c>
      <c r="L354" s="13">
        <f t="shared" si="11"/>
        <v>0.43521548271629917</v>
      </c>
      <c r="M354" s="13">
        <f t="shared" si="11"/>
        <v>0</v>
      </c>
      <c r="N354" s="13">
        <f t="shared" si="11"/>
        <v>0</v>
      </c>
      <c r="O354" s="13">
        <f t="shared" si="11"/>
        <v>0.87312889183863118</v>
      </c>
      <c r="P354" s="13">
        <f t="shared" si="11"/>
        <v>0.34301337229165463</v>
      </c>
      <c r="Q354" s="13">
        <f t="shared" si="11"/>
        <v>0.36689852277814128</v>
      </c>
      <c r="R354" s="13">
        <f t="shared" si="11"/>
        <v>0.13600467078463874</v>
      </c>
      <c r="S354" s="13">
        <f>S343/S349</f>
        <v>0.19413268948423071</v>
      </c>
      <c r="T354" s="13">
        <f t="shared" si="11"/>
        <v>0.19450807259366054</v>
      </c>
      <c r="U354" s="13">
        <f t="shared" si="11"/>
        <v>0.35505183097030052</v>
      </c>
      <c r="V354" s="13">
        <f t="shared" si="11"/>
        <v>0</v>
      </c>
      <c r="W354" s="13">
        <f t="shared" si="11"/>
        <v>0</v>
      </c>
      <c r="X354" s="13">
        <f>X343/X349</f>
        <v>0</v>
      </c>
      <c r="Y354" s="13">
        <f t="shared" si="11"/>
        <v>0.35491127435672387</v>
      </c>
      <c r="Z354" s="13">
        <f t="shared" si="11"/>
        <v>0</v>
      </c>
      <c r="AA354" s="13">
        <f t="shared" si="11"/>
        <v>0.20525111727495962</v>
      </c>
      <c r="AB354" s="13">
        <f t="shared" si="11"/>
        <v>0</v>
      </c>
      <c r="AC354" s="13">
        <f t="shared" si="11"/>
        <v>0.47829271558334113</v>
      </c>
      <c r="AD354" s="13">
        <f t="shared" si="11"/>
        <v>0</v>
      </c>
      <c r="AE354" s="13">
        <f t="shared" si="11"/>
        <v>0.36850767081487479</v>
      </c>
      <c r="AF354" s="13">
        <f t="shared" si="11"/>
        <v>0.25403415578583699</v>
      </c>
      <c r="AG354" s="13" t="e">
        <f t="shared" si="11"/>
        <v>#DIV/0!</v>
      </c>
      <c r="AH354" s="13">
        <f t="shared" si="11"/>
        <v>0</v>
      </c>
    </row>
    <row r="355" spans="1:34" x14ac:dyDescent="0.2">
      <c r="A355" t="s">
        <v>610</v>
      </c>
      <c r="E355" s="13">
        <f>E344/E349</f>
        <v>0.37991606324925359</v>
      </c>
      <c r="F355" s="13">
        <f>F344/F349</f>
        <v>0</v>
      </c>
      <c r="G355" s="13">
        <f>G344/G349</f>
        <v>0</v>
      </c>
      <c r="H355" s="13">
        <f>H344/H349</f>
        <v>0.19974540667050433</v>
      </c>
      <c r="I355" s="13">
        <f t="shared" ref="I355:AH355" si="12">I344/I349</f>
        <v>0</v>
      </c>
      <c r="J355" s="13">
        <f t="shared" si="12"/>
        <v>0.3524166491218243</v>
      </c>
      <c r="K355" s="13">
        <f t="shared" si="12"/>
        <v>0.22034437362468468</v>
      </c>
      <c r="L355" s="13">
        <f t="shared" si="12"/>
        <v>0.3631582291856183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0.30767540803250204</v>
      </c>
      <c r="Q355" s="13">
        <f t="shared" si="12"/>
        <v>0.35371849143202438</v>
      </c>
      <c r="R355" s="13">
        <f t="shared" si="12"/>
        <v>0.21370352281898122</v>
      </c>
      <c r="S355" s="13">
        <f>S344/S349</f>
        <v>0.19248430780817188</v>
      </c>
      <c r="T355" s="13">
        <f t="shared" si="12"/>
        <v>0.20132299566779407</v>
      </c>
      <c r="U355" s="13">
        <f t="shared" si="12"/>
        <v>0.38046528168488458</v>
      </c>
      <c r="V355" s="13">
        <f t="shared" si="12"/>
        <v>0</v>
      </c>
      <c r="W355" s="13">
        <f t="shared" si="12"/>
        <v>0</v>
      </c>
      <c r="X355" s="13">
        <f>X344/X349</f>
        <v>0.4551881854490219</v>
      </c>
      <c r="Y355" s="13">
        <f t="shared" si="12"/>
        <v>0.35143587415024985</v>
      </c>
      <c r="Z355" s="13">
        <f t="shared" si="12"/>
        <v>0</v>
      </c>
      <c r="AA355" s="13">
        <f t="shared" si="12"/>
        <v>0.25256588417043385</v>
      </c>
      <c r="AB355" s="13">
        <f t="shared" si="12"/>
        <v>0</v>
      </c>
      <c r="AC355" s="13">
        <f t="shared" si="12"/>
        <v>0.37949440201168061</v>
      </c>
      <c r="AD355" s="13">
        <f t="shared" si="12"/>
        <v>0</v>
      </c>
      <c r="AE355" s="13">
        <f t="shared" si="12"/>
        <v>0.27260816712919222</v>
      </c>
      <c r="AF355" s="13">
        <f t="shared" si="12"/>
        <v>0.20826624535569291</v>
      </c>
      <c r="AG355" s="13" t="e">
        <f t="shared" si="12"/>
        <v>#DIV/0!</v>
      </c>
      <c r="AH355" s="13">
        <f t="shared" si="12"/>
        <v>0</v>
      </c>
    </row>
    <row r="356" spans="1:34" x14ac:dyDescent="0.2">
      <c r="A356" t="s">
        <v>611</v>
      </c>
      <c r="E356" s="13">
        <f>E345/E349</f>
        <v>8.1506667752522757E-2</v>
      </c>
      <c r="F356" s="13">
        <f>F345/F349</f>
        <v>0.95319728946743321</v>
      </c>
      <c r="G356" s="13">
        <f>G345/G349</f>
        <v>0.96272221566908023</v>
      </c>
      <c r="H356" s="13">
        <f>H345/H349</f>
        <v>0.48102246015603195</v>
      </c>
      <c r="I356" s="13">
        <f t="shared" ref="I356:AH356" si="13">I345/I349</f>
        <v>0</v>
      </c>
      <c r="J356" s="13">
        <f t="shared" si="13"/>
        <v>0.33120907947201933</v>
      </c>
      <c r="K356" s="13">
        <f t="shared" si="13"/>
        <v>0.54919393052907528</v>
      </c>
      <c r="L356" s="13">
        <f t="shared" si="13"/>
        <v>8.4543157919217293E-2</v>
      </c>
      <c r="M356" s="13">
        <f t="shared" si="13"/>
        <v>0.95588319991370319</v>
      </c>
      <c r="N356" s="13">
        <f t="shared" si="13"/>
        <v>0.90561574028762948</v>
      </c>
      <c r="O356" s="13">
        <f t="shared" si="13"/>
        <v>0</v>
      </c>
      <c r="P356" s="13">
        <f t="shared" si="13"/>
        <v>0.23068374813913992</v>
      </c>
      <c r="Q356" s="13">
        <f t="shared" si="13"/>
        <v>0.14490570061681429</v>
      </c>
      <c r="R356" s="13">
        <f t="shared" si="13"/>
        <v>0.53516634292285037</v>
      </c>
      <c r="S356" s="13">
        <f>S345/S349</f>
        <v>0.48820456941370183</v>
      </c>
      <c r="T356" s="13">
        <f t="shared" si="13"/>
        <v>0.50138622982382475</v>
      </c>
      <c r="U356" s="13">
        <f t="shared" si="13"/>
        <v>0.14412796757648119</v>
      </c>
      <c r="V356" s="13">
        <f t="shared" si="13"/>
        <v>0.95952904241514259</v>
      </c>
      <c r="W356" s="13">
        <f t="shared" si="13"/>
        <v>0.98416551709695921</v>
      </c>
      <c r="X356" s="13">
        <f>X345/X349</f>
        <v>0.53511300247450944</v>
      </c>
      <c r="Y356" s="13">
        <f t="shared" si="13"/>
        <v>0.27328119196925837</v>
      </c>
      <c r="Z356" s="13">
        <f t="shared" si="13"/>
        <v>0.99676775958577435</v>
      </c>
      <c r="AA356" s="13">
        <f t="shared" si="13"/>
        <v>0.50990465377232241</v>
      </c>
      <c r="AB356" s="13">
        <f t="shared" si="13"/>
        <v>0.95635663737611487</v>
      </c>
      <c r="AC356" s="13">
        <f t="shared" si="13"/>
        <v>8.4803089829188591E-2</v>
      </c>
      <c r="AD356" s="13">
        <f t="shared" si="13"/>
        <v>0.99470778801177684</v>
      </c>
      <c r="AE356" s="13">
        <f t="shared" si="13"/>
        <v>0.34002356574819453</v>
      </c>
      <c r="AF356" s="13">
        <f t="shared" si="13"/>
        <v>0.49674704777477069</v>
      </c>
      <c r="AG356" s="13" t="e">
        <f t="shared" si="13"/>
        <v>#DIV/0!</v>
      </c>
      <c r="AH356" s="13">
        <f t="shared" si="13"/>
        <v>0</v>
      </c>
    </row>
    <row r="357" spans="1:34" x14ac:dyDescent="0.2">
      <c r="A357" t="s">
        <v>612</v>
      </c>
      <c r="E357" s="13">
        <f>E346/E349</f>
        <v>9.0894007918947861E-2</v>
      </c>
      <c r="F357" s="13">
        <f>F346/F349</f>
        <v>0</v>
      </c>
      <c r="G357" s="13">
        <f>G346/G349</f>
        <v>0</v>
      </c>
      <c r="H357" s="13">
        <f>H346/H349</f>
        <v>8.8038712364909219E-2</v>
      </c>
      <c r="I357" s="13">
        <f t="shared" ref="I357:AH357" si="14">I346/I349</f>
        <v>0</v>
      </c>
      <c r="J357" s="13">
        <f t="shared" si="14"/>
        <v>0</v>
      </c>
      <c r="K357" s="13">
        <f t="shared" si="14"/>
        <v>0</v>
      </c>
      <c r="L357" s="13">
        <f t="shared" si="14"/>
        <v>8.9447180354555206E-2</v>
      </c>
      <c r="M357" s="13">
        <f t="shared" si="14"/>
        <v>7.3004881273261504E-3</v>
      </c>
      <c r="N357" s="13">
        <f t="shared" si="14"/>
        <v>5.1501034416006765E-2</v>
      </c>
      <c r="O357" s="13">
        <f t="shared" si="14"/>
        <v>9.0889114617955277E-2</v>
      </c>
      <c r="P357" s="13">
        <f t="shared" si="14"/>
        <v>9.0803774385438241E-2</v>
      </c>
      <c r="Q357" s="13">
        <f t="shared" si="14"/>
        <v>8.9915258849835228E-2</v>
      </c>
      <c r="R357" s="13">
        <f t="shared" si="14"/>
        <v>8.5840457209851562E-2</v>
      </c>
      <c r="S357" s="13">
        <f>S346/S349</f>
        <v>8.1027408398575265E-2</v>
      </c>
      <c r="T357" s="13">
        <f t="shared" si="14"/>
        <v>8.714510072041011E-2</v>
      </c>
      <c r="U357" s="13">
        <f t="shared" si="14"/>
        <v>8.9464293274751805E-2</v>
      </c>
      <c r="V357" s="13">
        <f t="shared" si="14"/>
        <v>2.7588305396637369E-2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1.0952560565713991E-2</v>
      </c>
      <c r="AG357" s="13" t="e">
        <f t="shared" si="14"/>
        <v>#DIV/0!</v>
      </c>
      <c r="AH357" s="13">
        <f t="shared" si="14"/>
        <v>0</v>
      </c>
    </row>
    <row r="358" spans="1:34" x14ac:dyDescent="0.2">
      <c r="A358" t="s">
        <v>613</v>
      </c>
      <c r="E358" s="13">
        <f>E347/E349</f>
        <v>1.7709409990577525E-2</v>
      </c>
      <c r="F358" s="13">
        <f>F347/F349</f>
        <v>-4.1030796149712861E-4</v>
      </c>
      <c r="G358" s="13">
        <f>G347/G349</f>
        <v>-4.678937515726594E-4</v>
      </c>
      <c r="H358" s="13">
        <f>H347/H349</f>
        <v>1.5986529652048834E-2</v>
      </c>
      <c r="I358" s="13">
        <f t="shared" ref="I358:AH358" si="15">I347/I349</f>
        <v>-4.0880547164167947E-4</v>
      </c>
      <c r="J358" s="13">
        <f t="shared" si="15"/>
        <v>1.0448154829853661E-2</v>
      </c>
      <c r="K358" s="13">
        <f t="shared" si="15"/>
        <v>4.7462264934708146E-3</v>
      </c>
      <c r="L358" s="13">
        <f t="shared" si="15"/>
        <v>1.8431119515087729E-2</v>
      </c>
      <c r="M358" s="13">
        <f t="shared" si="15"/>
        <v>-4.8261762788398039E-4</v>
      </c>
      <c r="N358" s="13">
        <f t="shared" si="15"/>
        <v>-5.6518457044543345E-4</v>
      </c>
      <c r="O358" s="13">
        <f t="shared" si="15"/>
        <v>-4.103485345792854E-4</v>
      </c>
      <c r="P358" s="13">
        <f t="shared" si="15"/>
        <v>-6.3488167581628098E-5</v>
      </c>
      <c r="Q358" s="13">
        <f t="shared" si="15"/>
        <v>1.6417278797162191E-2</v>
      </c>
      <c r="R358" s="13">
        <f t="shared" si="15"/>
        <v>1.9031027307082244E-2</v>
      </c>
      <c r="S358" s="13">
        <f>S347/S349</f>
        <v>1.4068541310692515E-3</v>
      </c>
      <c r="T358" s="13">
        <f t="shared" si="15"/>
        <v>6.5460664805509737E-3</v>
      </c>
      <c r="U358" s="13">
        <f t="shared" si="15"/>
        <v>7.0672470257126295E-3</v>
      </c>
      <c r="V358" s="13">
        <f t="shared" si="15"/>
        <v>-4.6694514288948553E-4</v>
      </c>
      <c r="W358" s="13">
        <f t="shared" si="15"/>
        <v>-4.4194084013259109E-4</v>
      </c>
      <c r="X358" s="13">
        <f>X347/X349</f>
        <v>-3.1802979445679549E-4</v>
      </c>
      <c r="Y358" s="13">
        <f t="shared" si="15"/>
        <v>7.0917075239575666E-3</v>
      </c>
      <c r="Z358" s="13">
        <f t="shared" si="15"/>
        <v>1.7555384056053538E-4</v>
      </c>
      <c r="AA358" s="13">
        <f t="shared" si="15"/>
        <v>1.0824371622609536E-2</v>
      </c>
      <c r="AB358" s="13">
        <f t="shared" si="15"/>
        <v>-1.5813297344971703E-5</v>
      </c>
      <c r="AC358" s="13">
        <f t="shared" si="15"/>
        <v>2.3010080999418904E-2</v>
      </c>
      <c r="AD358" s="13">
        <f t="shared" si="15"/>
        <v>-1.2344512538368447E-4</v>
      </c>
      <c r="AE358" s="13">
        <f t="shared" si="15"/>
        <v>6.8033527242401361E-3</v>
      </c>
      <c r="AF358" s="13">
        <f t="shared" si="15"/>
        <v>1.4800999652827482E-2</v>
      </c>
      <c r="AG358" s="13" t="e">
        <f t="shared" si="15"/>
        <v>#DIV/0!</v>
      </c>
      <c r="AH358" s="13">
        <f t="shared" si="15"/>
        <v>0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2022-07-18T13:18:58Z</dcterms:created>
  <dcterms:modified xsi:type="dcterms:W3CDTF">2022-07-18T13:24:48Z</dcterms:modified>
</cp:coreProperties>
</file>