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4370" windowHeight="735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52" i="1" l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S349" i="1" s="1"/>
  <c r="R342" i="1"/>
  <c r="Q342" i="1"/>
  <c r="P342" i="1"/>
  <c r="O342" i="1"/>
  <c r="N342" i="1"/>
  <c r="M342" i="1"/>
  <c r="L342" i="1"/>
  <c r="K342" i="1"/>
  <c r="J342" i="1"/>
  <c r="I342" i="1"/>
  <c r="H342" i="1"/>
  <c r="G342" i="1"/>
  <c r="G349" i="1" s="1"/>
  <c r="F342" i="1"/>
  <c r="E342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S351" i="1" l="1"/>
  <c r="S358" i="1"/>
  <c r="S354" i="1"/>
  <c r="S356" i="1"/>
  <c r="G351" i="1"/>
  <c r="G358" i="1"/>
  <c r="G356" i="1"/>
  <c r="G354" i="1"/>
  <c r="I354" i="1"/>
  <c r="U354" i="1"/>
  <c r="W355" i="1"/>
  <c r="E356" i="1"/>
  <c r="K357" i="1"/>
  <c r="I358" i="1"/>
  <c r="AC358" i="1"/>
  <c r="O349" i="1"/>
  <c r="AF353" i="1"/>
  <c r="AD354" i="1"/>
  <c r="AF355" i="1"/>
  <c r="N358" i="1"/>
  <c r="AD358" i="1"/>
  <c r="K353" i="1"/>
  <c r="W353" i="1"/>
  <c r="AE353" i="1"/>
  <c r="G355" i="1"/>
  <c r="O355" i="1"/>
  <c r="U356" i="1"/>
  <c r="S357" i="1"/>
  <c r="AE349" i="1"/>
  <c r="H353" i="1"/>
  <c r="F354" i="1"/>
  <c r="H355" i="1"/>
  <c r="F356" i="1"/>
  <c r="V356" i="1"/>
  <c r="E349" i="1"/>
  <c r="I349" i="1"/>
  <c r="M349" i="1"/>
  <c r="Q349" i="1"/>
  <c r="U349" i="1"/>
  <c r="Y349" i="1"/>
  <c r="AC349" i="1"/>
  <c r="AG349" i="1"/>
  <c r="W349" i="1"/>
  <c r="G353" i="1"/>
  <c r="S353" i="1"/>
  <c r="E354" i="1"/>
  <c r="K355" i="1"/>
  <c r="S355" i="1"/>
  <c r="I356" i="1"/>
  <c r="M356" i="1"/>
  <c r="Y356" i="1"/>
  <c r="G357" i="1"/>
  <c r="O357" i="1"/>
  <c r="W357" i="1"/>
  <c r="AA357" i="1"/>
  <c r="E358" i="1"/>
  <c r="U358" i="1"/>
  <c r="F349" i="1"/>
  <c r="F353" i="1"/>
  <c r="J349" i="1"/>
  <c r="N349" i="1"/>
  <c r="N353" i="1"/>
  <c r="R349" i="1"/>
  <c r="V349" i="1"/>
  <c r="V353" i="1"/>
  <c r="Z349" i="1"/>
  <c r="Z354" i="1" s="1"/>
  <c r="AD349" i="1"/>
  <c r="AD353" i="1"/>
  <c r="AH349" i="1"/>
  <c r="P354" i="1"/>
  <c r="AF354" i="1"/>
  <c r="N355" i="1"/>
  <c r="R355" i="1"/>
  <c r="AD355" i="1"/>
  <c r="AH355" i="1"/>
  <c r="K349" i="1"/>
  <c r="AA349" i="1"/>
  <c r="H349" i="1"/>
  <c r="H357" i="1" s="1"/>
  <c r="L349" i="1"/>
  <c r="P349" i="1"/>
  <c r="T349" i="1"/>
  <c r="X349" i="1"/>
  <c r="X355" i="1" s="1"/>
  <c r="AB349" i="1"/>
  <c r="AF349" i="1"/>
  <c r="AC357" i="1" l="1"/>
  <c r="AC355" i="1"/>
  <c r="AC353" i="1"/>
  <c r="AC351" i="1"/>
  <c r="AB351" i="1"/>
  <c r="AB358" i="1"/>
  <c r="AB356" i="1"/>
  <c r="L351" i="1"/>
  <c r="L358" i="1"/>
  <c r="L356" i="1"/>
  <c r="AH357" i="1"/>
  <c r="AH351" i="1"/>
  <c r="Z357" i="1"/>
  <c r="Z351" i="1"/>
  <c r="R357" i="1"/>
  <c r="R351" i="1"/>
  <c r="J357" i="1"/>
  <c r="J351" i="1"/>
  <c r="AG351" i="1"/>
  <c r="Q357" i="1"/>
  <c r="Q355" i="1"/>
  <c r="Q353" i="1"/>
  <c r="Q351" i="1"/>
  <c r="AB357" i="1"/>
  <c r="L357" i="1"/>
  <c r="Z356" i="1"/>
  <c r="AH354" i="1"/>
  <c r="Q356" i="1"/>
  <c r="X351" i="1"/>
  <c r="X358" i="1"/>
  <c r="X356" i="1"/>
  <c r="H351" i="1"/>
  <c r="H358" i="1"/>
  <c r="H356" i="1"/>
  <c r="AB354" i="1"/>
  <c r="L354" i="1"/>
  <c r="Q358" i="1"/>
  <c r="M357" i="1"/>
  <c r="M355" i="1"/>
  <c r="M351" i="1"/>
  <c r="M353" i="1"/>
  <c r="AB353" i="1"/>
  <c r="AE351" i="1"/>
  <c r="AE358" i="1"/>
  <c r="AE356" i="1"/>
  <c r="AE354" i="1"/>
  <c r="Z358" i="1"/>
  <c r="J358" i="1"/>
  <c r="X357" i="1"/>
  <c r="R356" i="1"/>
  <c r="AB355" i="1"/>
  <c r="X353" i="1"/>
  <c r="T351" i="1"/>
  <c r="T358" i="1"/>
  <c r="T356" i="1"/>
  <c r="AA351" i="1"/>
  <c r="AA354" i="1"/>
  <c r="AA358" i="1"/>
  <c r="AA356" i="1"/>
  <c r="Z355" i="1"/>
  <c r="J355" i="1"/>
  <c r="X354" i="1"/>
  <c r="H354" i="1"/>
  <c r="AD357" i="1"/>
  <c r="AD351" i="1"/>
  <c r="V357" i="1"/>
  <c r="V351" i="1"/>
  <c r="N357" i="1"/>
  <c r="N351" i="1"/>
  <c r="F357" i="1"/>
  <c r="F351" i="1"/>
  <c r="AC354" i="1"/>
  <c r="Y357" i="1"/>
  <c r="Y355" i="1"/>
  <c r="Y353" i="1"/>
  <c r="Y351" i="1"/>
  <c r="I357" i="1"/>
  <c r="I355" i="1"/>
  <c r="I351" i="1"/>
  <c r="I353" i="1"/>
  <c r="R354" i="1"/>
  <c r="T353" i="1"/>
  <c r="Y354" i="1"/>
  <c r="V358" i="1"/>
  <c r="F358" i="1"/>
  <c r="T357" i="1"/>
  <c r="AH356" i="1"/>
  <c r="N356" i="1"/>
  <c r="T355" i="1"/>
  <c r="V354" i="1"/>
  <c r="L353" i="1"/>
  <c r="AA353" i="1"/>
  <c r="AF351" i="1"/>
  <c r="AF358" i="1"/>
  <c r="AF356" i="1"/>
  <c r="P351" i="1"/>
  <c r="P358" i="1"/>
  <c r="P356" i="1"/>
  <c r="K351" i="1"/>
  <c r="K358" i="1"/>
  <c r="K354" i="1"/>
  <c r="K356" i="1"/>
  <c r="V355" i="1"/>
  <c r="F355" i="1"/>
  <c r="T354" i="1"/>
  <c r="AH353" i="1"/>
  <c r="Z353" i="1"/>
  <c r="R353" i="1"/>
  <c r="J353" i="1"/>
  <c r="Y358" i="1"/>
  <c r="AE357" i="1"/>
  <c r="AE355" i="1"/>
  <c r="Q354" i="1"/>
  <c r="W351" i="1"/>
  <c r="W358" i="1"/>
  <c r="W356" i="1"/>
  <c r="W354" i="1"/>
  <c r="U357" i="1"/>
  <c r="U355" i="1"/>
  <c r="U353" i="1"/>
  <c r="U351" i="1"/>
  <c r="E355" i="1"/>
  <c r="E357" i="1"/>
  <c r="E353" i="1"/>
  <c r="E351" i="1"/>
  <c r="P355" i="1"/>
  <c r="N354" i="1"/>
  <c r="P353" i="1"/>
  <c r="M358" i="1"/>
  <c r="AA355" i="1"/>
  <c r="M354" i="1"/>
  <c r="AH358" i="1"/>
  <c r="R358" i="1"/>
  <c r="AF357" i="1"/>
  <c r="P357" i="1"/>
  <c r="AD356" i="1"/>
  <c r="J356" i="1"/>
  <c r="L355" i="1"/>
  <c r="J354" i="1"/>
  <c r="O351" i="1"/>
  <c r="O358" i="1"/>
  <c r="O356" i="1"/>
  <c r="O354" i="1"/>
  <c r="AC356" i="1"/>
  <c r="O353" i="1"/>
</calcChain>
</file>

<file path=xl/sharedStrings.xml><?xml version="1.0" encoding="utf-8"?>
<sst xmlns="http://schemas.openxmlformats.org/spreadsheetml/2006/main" count="712" uniqueCount="644">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</sst>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3383262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00"/>
      <sheetName val="גיליון102"/>
      <sheetName val="גיליון104"/>
      <sheetName val="גיליון106"/>
      <sheetName val="גיליון108"/>
      <sheetName val="גיליון110"/>
      <sheetName val="אוצר לאתר דש"/>
      <sheetName val="אוצר לאתר כולם חוץ מדש"/>
      <sheetName val="אוצר לאתר חני ומור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8"/>
  <sheetViews>
    <sheetView rightToLeft="1" tabSelected="1" topLeftCell="A331" workbookViewId="0">
      <selection activeCell="B2" sqref="B2"/>
    </sheetView>
  </sheetViews>
  <sheetFormatPr defaultRowHeight="14.25" x14ac:dyDescent="0.2"/>
  <sheetData>
    <row r="1" spans="1:34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756</v>
      </c>
      <c r="AH1">
        <v>757</v>
      </c>
    </row>
    <row r="2" spans="1:34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2114</v>
      </c>
      <c r="AH2">
        <v>2113</v>
      </c>
    </row>
    <row r="3" spans="1:34" ht="15.75" x14ac:dyDescent="0.25">
      <c r="A3" s="3">
        <v>44743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 t="s">
        <v>639</v>
      </c>
      <c r="AE3" s="10" t="s">
        <v>640</v>
      </c>
      <c r="AF3" s="10" t="s">
        <v>641</v>
      </c>
      <c r="AG3" s="10" t="s">
        <v>642</v>
      </c>
      <c r="AH3" s="10" t="s">
        <v>643</v>
      </c>
    </row>
    <row r="4" spans="1:34" ht="15.75" x14ac:dyDescent="0.25">
      <c r="A4" s="4"/>
      <c r="B4" s="5"/>
      <c r="C4" s="5"/>
      <c r="D4" s="6" t="s">
        <v>0</v>
      </c>
    </row>
    <row r="5" spans="1:34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9589.3359999999993</v>
      </c>
      <c r="F5">
        <v>583.89800000000002</v>
      </c>
      <c r="G5">
        <v>1159.0909999999999</v>
      </c>
      <c r="H5">
        <v>1119.7550000000001</v>
      </c>
      <c r="I5">
        <v>41.302999999999997</v>
      </c>
      <c r="J5">
        <v>527.33600000000001</v>
      </c>
      <c r="K5">
        <v>391.904</v>
      </c>
      <c r="L5">
        <v>7301.8239999999996</v>
      </c>
      <c r="M5">
        <v>289.08499999999998</v>
      </c>
      <c r="N5">
        <v>3801.8719999999998</v>
      </c>
      <c r="O5">
        <v>2045.8810000000001</v>
      </c>
      <c r="P5">
        <v>484.78</v>
      </c>
      <c r="Q5">
        <v>239.05799999999999</v>
      </c>
      <c r="R5">
        <v>108.253</v>
      </c>
      <c r="S5">
        <v>1002.923</v>
      </c>
      <c r="T5">
        <v>203.99199999999999</v>
      </c>
      <c r="U5">
        <v>773.00599999999997</v>
      </c>
      <c r="V5">
        <v>1003.436</v>
      </c>
      <c r="W5">
        <v>766.00099999999998</v>
      </c>
      <c r="X5">
        <v>155.571</v>
      </c>
      <c r="Y5">
        <v>1610.0419999999999</v>
      </c>
      <c r="Z5">
        <v>123.55500000000001</v>
      </c>
      <c r="AA5">
        <v>253.50800000000001</v>
      </c>
      <c r="AB5">
        <v>1233.04</v>
      </c>
      <c r="AC5">
        <v>634.62199999999996</v>
      </c>
      <c r="AD5">
        <v>12.753</v>
      </c>
      <c r="AE5">
        <v>6814.3320000000003</v>
      </c>
      <c r="AF5">
        <v>4040.9830000000002</v>
      </c>
      <c r="AG5">
        <v>0</v>
      </c>
      <c r="AH5">
        <v>1.0999999999999999E-2</v>
      </c>
    </row>
    <row r="6" spans="1:34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27.94</v>
      </c>
      <c r="F6">
        <v>2.5110000000000001</v>
      </c>
      <c r="G6">
        <v>15.343</v>
      </c>
      <c r="H6">
        <v>18.228000000000002</v>
      </c>
      <c r="I6">
        <v>10.968</v>
      </c>
      <c r="J6">
        <v>18.379000000000001</v>
      </c>
      <c r="K6">
        <v>4.9240000000000004</v>
      </c>
      <c r="L6">
        <v>35.21</v>
      </c>
      <c r="M6">
        <v>106.23099999999999</v>
      </c>
      <c r="N6">
        <v>18.033999999999999</v>
      </c>
      <c r="O6">
        <v>0</v>
      </c>
      <c r="P6">
        <v>11.038</v>
      </c>
      <c r="Q6">
        <v>37.994999999999997</v>
      </c>
      <c r="R6">
        <v>1.131</v>
      </c>
      <c r="S6">
        <v>7.5999999999999998E-2</v>
      </c>
      <c r="T6">
        <v>4.0190000000000001</v>
      </c>
      <c r="U6">
        <v>87.537999999999997</v>
      </c>
      <c r="V6">
        <v>12.662000000000001</v>
      </c>
      <c r="W6">
        <v>0</v>
      </c>
      <c r="X6">
        <v>10.238</v>
      </c>
      <c r="Y6">
        <v>133.251</v>
      </c>
      <c r="Z6">
        <v>18.545000000000002</v>
      </c>
      <c r="AA6">
        <v>3.6059999999999999</v>
      </c>
      <c r="AB6">
        <v>37.823999999999998</v>
      </c>
      <c r="AC6">
        <v>10.177</v>
      </c>
      <c r="AD6">
        <v>5.8999999999999997E-2</v>
      </c>
      <c r="AE6">
        <v>108.803</v>
      </c>
      <c r="AF6">
        <v>1292.9659999999999</v>
      </c>
      <c r="AG6">
        <v>0</v>
      </c>
      <c r="AH6">
        <v>0</v>
      </c>
    </row>
    <row r="7" spans="1:34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</row>
    <row r="8" spans="1:34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1:34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</row>
    <row r="10" spans="1:34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35.299999999999997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34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20396.964</v>
      </c>
      <c r="F14">
        <v>0</v>
      </c>
      <c r="G14">
        <v>0</v>
      </c>
      <c r="H14">
        <v>4717.1890000000003</v>
      </c>
      <c r="I14">
        <v>12044.289000000001</v>
      </c>
      <c r="J14">
        <v>3814.3040000000001</v>
      </c>
      <c r="K14">
        <v>1119.9100000000001</v>
      </c>
      <c r="L14">
        <v>29697.914000000001</v>
      </c>
      <c r="M14">
        <v>0</v>
      </c>
      <c r="N14">
        <v>0</v>
      </c>
      <c r="O14">
        <v>13831.782999999999</v>
      </c>
      <c r="P14">
        <v>4628.2110000000002</v>
      </c>
      <c r="Q14">
        <v>1435.653</v>
      </c>
      <c r="R14">
        <v>237.126</v>
      </c>
      <c r="S14">
        <v>2861.2759999999998</v>
      </c>
      <c r="T14">
        <v>3405.3760000000002</v>
      </c>
      <c r="U14">
        <v>6300.7460000000001</v>
      </c>
      <c r="V14">
        <v>0</v>
      </c>
      <c r="W14">
        <v>0</v>
      </c>
      <c r="X14">
        <v>0</v>
      </c>
      <c r="Y14">
        <v>45252.817000000003</v>
      </c>
      <c r="Z14">
        <v>0</v>
      </c>
      <c r="AA14">
        <v>1115.2819999999999</v>
      </c>
      <c r="AB14">
        <v>0</v>
      </c>
      <c r="AC14">
        <v>3350.7739999999999</v>
      </c>
      <c r="AD14">
        <v>0</v>
      </c>
      <c r="AE14">
        <v>28966.741999999998</v>
      </c>
      <c r="AF14">
        <v>13148.169</v>
      </c>
      <c r="AG14">
        <v>0</v>
      </c>
      <c r="AH14">
        <v>0</v>
      </c>
    </row>
    <row r="15" spans="1:34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34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27664.128000000001</v>
      </c>
      <c r="F16">
        <v>0</v>
      </c>
      <c r="G16">
        <v>0</v>
      </c>
      <c r="H16">
        <v>6196.1310000000003</v>
      </c>
      <c r="I16">
        <v>14243.821</v>
      </c>
      <c r="J16">
        <v>3467.645</v>
      </c>
      <c r="K16">
        <v>2039.806</v>
      </c>
      <c r="L16">
        <v>37874.978000000003</v>
      </c>
      <c r="M16">
        <v>0</v>
      </c>
      <c r="N16">
        <v>0</v>
      </c>
      <c r="O16">
        <v>13157.298000000001</v>
      </c>
      <c r="P16">
        <v>6981.9489999999996</v>
      </c>
      <c r="Q16">
        <v>1852.028</v>
      </c>
      <c r="R16">
        <v>513.44899999999996</v>
      </c>
      <c r="S16">
        <v>3192.375</v>
      </c>
      <c r="T16">
        <v>5198.6679999999997</v>
      </c>
      <c r="U16">
        <v>7100.2280000000001</v>
      </c>
      <c r="V16">
        <v>0</v>
      </c>
      <c r="W16">
        <v>0</v>
      </c>
      <c r="X16">
        <v>0</v>
      </c>
      <c r="Y16">
        <v>66120.717999999993</v>
      </c>
      <c r="Z16">
        <v>0</v>
      </c>
      <c r="AA16">
        <v>788.6</v>
      </c>
      <c r="AB16">
        <v>0</v>
      </c>
      <c r="AC16">
        <v>3548.3939999999998</v>
      </c>
      <c r="AD16">
        <v>0</v>
      </c>
      <c r="AE16">
        <v>34617.81</v>
      </c>
      <c r="AF16">
        <v>15867.343000000001</v>
      </c>
      <c r="AG16">
        <v>0</v>
      </c>
      <c r="AH16">
        <v>0</v>
      </c>
    </row>
    <row r="17" spans="1:34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</row>
    <row r="19" spans="1:34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</row>
    <row r="21" spans="1:34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4863.7569999999996</v>
      </c>
      <c r="F21">
        <v>0</v>
      </c>
      <c r="G21">
        <v>0</v>
      </c>
      <c r="H21">
        <v>0</v>
      </c>
      <c r="I21">
        <v>765.27599999999995</v>
      </c>
      <c r="J21">
        <v>0</v>
      </c>
      <c r="K21">
        <v>0</v>
      </c>
      <c r="L21">
        <v>3571.29</v>
      </c>
      <c r="M21">
        <v>0</v>
      </c>
      <c r="N21">
        <v>0</v>
      </c>
      <c r="O21">
        <v>510.18400000000003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4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</row>
    <row r="23" spans="1:34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</row>
    <row r="24" spans="1:34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</row>
    <row r="25" spans="1:34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</row>
    <row r="26" spans="1:34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</row>
    <row r="29" spans="1:34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</row>
    <row r="31" spans="1:34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4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4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</row>
    <row r="34" spans="1:34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</row>
    <row r="36" spans="1:34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</row>
    <row r="37" spans="1:34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4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</row>
    <row r="39" spans="1:34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</row>
    <row r="40" spans="1:34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</row>
    <row r="41" spans="1:34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</row>
    <row r="42" spans="1:34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</row>
    <row r="45" spans="1:34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</row>
    <row r="46" spans="1:34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</row>
    <row r="47" spans="1:34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4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</row>
    <row r="51" spans="1:34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1:34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</row>
    <row r="57" spans="1:34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4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</row>
    <row r="60" spans="1:34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13027.753000000001</v>
      </c>
      <c r="F60">
        <v>0</v>
      </c>
      <c r="G60">
        <v>0</v>
      </c>
      <c r="H60">
        <v>2035.8330000000001</v>
      </c>
      <c r="I60">
        <v>0</v>
      </c>
      <c r="J60">
        <v>1512.3530000000001</v>
      </c>
      <c r="K60">
        <v>434.55399999999997</v>
      </c>
      <c r="L60">
        <v>14973.714</v>
      </c>
      <c r="M60">
        <v>0</v>
      </c>
      <c r="N60">
        <v>0</v>
      </c>
      <c r="O60">
        <v>0</v>
      </c>
      <c r="P60">
        <v>247.88</v>
      </c>
      <c r="Q60">
        <v>509.62799999999999</v>
      </c>
      <c r="R60">
        <v>328.35199999999998</v>
      </c>
      <c r="S60">
        <v>363.43599999999998</v>
      </c>
      <c r="T60">
        <v>1670.1969999999999</v>
      </c>
      <c r="U60">
        <v>1491.4559999999999</v>
      </c>
      <c r="V60">
        <v>0</v>
      </c>
      <c r="W60">
        <v>0</v>
      </c>
      <c r="X60">
        <v>0</v>
      </c>
      <c r="Y60">
        <v>16245.634</v>
      </c>
      <c r="Z60">
        <v>0</v>
      </c>
      <c r="AA60">
        <v>282.661</v>
      </c>
      <c r="AB60">
        <v>0</v>
      </c>
      <c r="AC60">
        <v>933.40499999999997</v>
      </c>
      <c r="AD60">
        <v>0</v>
      </c>
      <c r="AE60">
        <v>12848.195</v>
      </c>
      <c r="AF60">
        <v>8701.8349999999991</v>
      </c>
      <c r="AG60">
        <v>0</v>
      </c>
      <c r="AH60">
        <v>0</v>
      </c>
    </row>
    <row r="61" spans="1:34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195.321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188.88800000000001</v>
      </c>
      <c r="AF61">
        <v>288.20999999999998</v>
      </c>
      <c r="AG61">
        <v>0</v>
      </c>
      <c r="AH61">
        <v>0</v>
      </c>
    </row>
    <row r="62" spans="1:34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4959.8900000000003</v>
      </c>
      <c r="F62">
        <v>0</v>
      </c>
      <c r="G62">
        <v>0</v>
      </c>
      <c r="H62">
        <v>1441.684</v>
      </c>
      <c r="I62">
        <v>0</v>
      </c>
      <c r="J62">
        <v>1286.748</v>
      </c>
      <c r="K62">
        <v>273.30700000000002</v>
      </c>
      <c r="L62">
        <v>6527.0519999999997</v>
      </c>
      <c r="M62">
        <v>0</v>
      </c>
      <c r="N62">
        <v>0</v>
      </c>
      <c r="O62">
        <v>0</v>
      </c>
      <c r="P62">
        <v>630.12300000000005</v>
      </c>
      <c r="Q62">
        <v>410.96899999999999</v>
      </c>
      <c r="R62">
        <v>153.435</v>
      </c>
      <c r="S62">
        <v>843.89200000000005</v>
      </c>
      <c r="T62">
        <v>1276.241</v>
      </c>
      <c r="U62">
        <v>1081.78</v>
      </c>
      <c r="V62">
        <v>0</v>
      </c>
      <c r="W62">
        <v>0</v>
      </c>
      <c r="X62">
        <v>0</v>
      </c>
      <c r="Y62">
        <v>6133.5519999999997</v>
      </c>
      <c r="Z62">
        <v>0</v>
      </c>
      <c r="AA62">
        <v>295.42500000000001</v>
      </c>
      <c r="AB62">
        <v>0</v>
      </c>
      <c r="AC62">
        <v>493.33100000000002</v>
      </c>
      <c r="AD62">
        <v>0</v>
      </c>
      <c r="AE62">
        <v>4816.7269999999999</v>
      </c>
      <c r="AF62">
        <v>3306.2539999999999</v>
      </c>
      <c r="AG62">
        <v>0</v>
      </c>
      <c r="AH62">
        <v>0</v>
      </c>
    </row>
    <row r="63" spans="1:34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7423.3280000000004</v>
      </c>
      <c r="F64">
        <v>0</v>
      </c>
      <c r="G64">
        <v>0</v>
      </c>
      <c r="H64">
        <v>2071.924</v>
      </c>
      <c r="I64">
        <v>0</v>
      </c>
      <c r="J64">
        <v>772.005</v>
      </c>
      <c r="K64">
        <v>687.03099999999995</v>
      </c>
      <c r="L64">
        <v>8370.4030000000002</v>
      </c>
      <c r="M64">
        <v>0</v>
      </c>
      <c r="N64">
        <v>0</v>
      </c>
      <c r="O64">
        <v>0</v>
      </c>
      <c r="P64">
        <v>0</v>
      </c>
      <c r="Q64">
        <v>374.60300000000001</v>
      </c>
      <c r="R64">
        <v>342.755</v>
      </c>
      <c r="S64">
        <v>1461.5440000000001</v>
      </c>
      <c r="T64">
        <v>1686.375</v>
      </c>
      <c r="U64">
        <v>830.64700000000005</v>
      </c>
      <c r="V64">
        <v>0</v>
      </c>
      <c r="W64">
        <v>0</v>
      </c>
      <c r="X64">
        <v>0</v>
      </c>
      <c r="Y64">
        <v>6031.6049999999996</v>
      </c>
      <c r="Z64">
        <v>0</v>
      </c>
      <c r="AA64">
        <v>324.72800000000001</v>
      </c>
      <c r="AB64">
        <v>0</v>
      </c>
      <c r="AC64">
        <v>1049.999</v>
      </c>
      <c r="AD64">
        <v>0</v>
      </c>
      <c r="AE64">
        <v>3680.8130000000001</v>
      </c>
      <c r="AF64">
        <v>3846.1880000000001</v>
      </c>
      <c r="AG64">
        <v>0</v>
      </c>
      <c r="AH64">
        <v>0</v>
      </c>
    </row>
    <row r="65" spans="1:34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915.39300000000003</v>
      </c>
      <c r="F65">
        <v>0</v>
      </c>
      <c r="G65">
        <v>0</v>
      </c>
      <c r="H65">
        <v>27.821000000000002</v>
      </c>
      <c r="I65">
        <v>0</v>
      </c>
      <c r="J65">
        <v>78.281000000000006</v>
      </c>
      <c r="K65">
        <v>10.978</v>
      </c>
      <c r="L65">
        <v>1614.5039999999999</v>
      </c>
      <c r="M65">
        <v>0</v>
      </c>
      <c r="N65">
        <v>0</v>
      </c>
      <c r="O65">
        <v>0</v>
      </c>
      <c r="P65">
        <v>0</v>
      </c>
      <c r="Q65">
        <v>45.048999999999999</v>
      </c>
      <c r="R65">
        <v>34.86</v>
      </c>
      <c r="S65">
        <v>0</v>
      </c>
      <c r="T65">
        <v>43.91</v>
      </c>
      <c r="U65">
        <v>98.194000000000003</v>
      </c>
      <c r="V65">
        <v>0</v>
      </c>
      <c r="W65">
        <v>0</v>
      </c>
      <c r="X65">
        <v>0</v>
      </c>
      <c r="Y65">
        <v>658.53</v>
      </c>
      <c r="Z65">
        <v>0</v>
      </c>
      <c r="AA65">
        <v>12.331</v>
      </c>
      <c r="AB65">
        <v>0</v>
      </c>
      <c r="AC65">
        <v>91.635999999999996</v>
      </c>
      <c r="AD65">
        <v>0</v>
      </c>
      <c r="AE65">
        <v>81.314999999999998</v>
      </c>
      <c r="AF65">
        <v>719.67100000000005</v>
      </c>
      <c r="AG65">
        <v>0</v>
      </c>
      <c r="AH65">
        <v>0</v>
      </c>
    </row>
    <row r="66" spans="1:34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13846.196</v>
      </c>
      <c r="F66">
        <v>0</v>
      </c>
      <c r="G66">
        <v>0</v>
      </c>
      <c r="H66">
        <v>4075.4929999999999</v>
      </c>
      <c r="I66">
        <v>0</v>
      </c>
      <c r="J66">
        <v>1607.8219999999999</v>
      </c>
      <c r="K66">
        <v>1582.771</v>
      </c>
      <c r="L66">
        <v>17153.328000000001</v>
      </c>
      <c r="M66">
        <v>0</v>
      </c>
      <c r="N66">
        <v>0</v>
      </c>
      <c r="O66">
        <v>0</v>
      </c>
      <c r="P66">
        <v>1404.5070000000001</v>
      </c>
      <c r="Q66">
        <v>893.74099999999999</v>
      </c>
      <c r="R66">
        <v>418.59</v>
      </c>
      <c r="S66">
        <v>2531.779</v>
      </c>
      <c r="T66">
        <v>2509.9140000000002</v>
      </c>
      <c r="U66">
        <v>2914.7170000000001</v>
      </c>
      <c r="V66">
        <v>0</v>
      </c>
      <c r="W66">
        <v>0</v>
      </c>
      <c r="X66">
        <v>0</v>
      </c>
      <c r="Y66">
        <v>17450.427</v>
      </c>
      <c r="Z66">
        <v>0</v>
      </c>
      <c r="AA66">
        <v>686.10900000000004</v>
      </c>
      <c r="AB66">
        <v>0</v>
      </c>
      <c r="AC66">
        <v>1654.8579999999999</v>
      </c>
      <c r="AD66">
        <v>0</v>
      </c>
      <c r="AE66">
        <v>7636.5150000000003</v>
      </c>
      <c r="AF66">
        <v>3940.6619999999998</v>
      </c>
      <c r="AG66">
        <v>0</v>
      </c>
      <c r="AH66">
        <v>0</v>
      </c>
    </row>
    <row r="67" spans="1:34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</row>
    <row r="68" spans="1:34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411.49900000000002</v>
      </c>
      <c r="F68">
        <v>0</v>
      </c>
      <c r="G68">
        <v>0</v>
      </c>
      <c r="H68">
        <v>155.94800000000001</v>
      </c>
      <c r="I68">
        <v>0</v>
      </c>
      <c r="J68">
        <v>231.96100000000001</v>
      </c>
      <c r="K68">
        <v>15.951000000000001</v>
      </c>
      <c r="L68">
        <v>0</v>
      </c>
      <c r="M68">
        <v>0</v>
      </c>
      <c r="N68">
        <v>0</v>
      </c>
      <c r="O68">
        <v>0</v>
      </c>
      <c r="P68">
        <v>0</v>
      </c>
      <c r="Q68">
        <v>120.036</v>
      </c>
      <c r="R68">
        <v>39.927</v>
      </c>
      <c r="S68">
        <v>0</v>
      </c>
      <c r="T68">
        <v>0</v>
      </c>
      <c r="U68">
        <v>9.9160000000000004</v>
      </c>
      <c r="V68">
        <v>0</v>
      </c>
      <c r="W68">
        <v>0</v>
      </c>
      <c r="X68">
        <v>0</v>
      </c>
      <c r="Y68">
        <v>283.98500000000001</v>
      </c>
      <c r="Z68">
        <v>0</v>
      </c>
      <c r="AA68">
        <v>0</v>
      </c>
      <c r="AB68">
        <v>0</v>
      </c>
      <c r="AC68">
        <v>37.862000000000002</v>
      </c>
      <c r="AD68">
        <v>0</v>
      </c>
      <c r="AE68">
        <v>0</v>
      </c>
      <c r="AF68">
        <v>695.23599999999999</v>
      </c>
      <c r="AG68">
        <v>0</v>
      </c>
      <c r="AH68">
        <v>0</v>
      </c>
    </row>
    <row r="69" spans="1:34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228.15899999999999</v>
      </c>
      <c r="F69">
        <v>0</v>
      </c>
      <c r="G69">
        <v>0</v>
      </c>
      <c r="H69">
        <v>37.350999999999999</v>
      </c>
      <c r="I69">
        <v>0</v>
      </c>
      <c r="J69">
        <v>23.556999999999999</v>
      </c>
      <c r="K69">
        <v>4.319</v>
      </c>
      <c r="L69">
        <v>322.18</v>
      </c>
      <c r="M69">
        <v>0</v>
      </c>
      <c r="N69">
        <v>0</v>
      </c>
      <c r="O69">
        <v>0</v>
      </c>
      <c r="P69">
        <v>0</v>
      </c>
      <c r="Q69">
        <v>12.832000000000001</v>
      </c>
      <c r="R69">
        <v>0</v>
      </c>
      <c r="S69">
        <v>0</v>
      </c>
      <c r="T69">
        <v>27.555</v>
      </c>
      <c r="U69">
        <v>26.824000000000002</v>
      </c>
      <c r="V69">
        <v>0</v>
      </c>
      <c r="W69">
        <v>0</v>
      </c>
      <c r="X69">
        <v>0</v>
      </c>
      <c r="Y69">
        <v>220.898</v>
      </c>
      <c r="Z69">
        <v>0</v>
      </c>
      <c r="AA69">
        <v>6.6680000000000001</v>
      </c>
      <c r="AB69">
        <v>0</v>
      </c>
      <c r="AC69">
        <v>21.751000000000001</v>
      </c>
      <c r="AD69">
        <v>0</v>
      </c>
      <c r="AE69">
        <v>0</v>
      </c>
      <c r="AF69">
        <v>155.86799999999999</v>
      </c>
      <c r="AG69">
        <v>0</v>
      </c>
      <c r="AH69">
        <v>0</v>
      </c>
    </row>
    <row r="70" spans="1:34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2915.1350000000002</v>
      </c>
      <c r="F70">
        <v>0</v>
      </c>
      <c r="G70">
        <v>164.71199999999999</v>
      </c>
      <c r="H70">
        <v>571.64800000000002</v>
      </c>
      <c r="I70">
        <v>0</v>
      </c>
      <c r="J70">
        <v>416.65199999999999</v>
      </c>
      <c r="K70">
        <v>140.81</v>
      </c>
      <c r="L70">
        <v>2634</v>
      </c>
      <c r="M70">
        <v>0</v>
      </c>
      <c r="N70">
        <v>0</v>
      </c>
      <c r="O70">
        <v>0</v>
      </c>
      <c r="P70">
        <v>89.786000000000001</v>
      </c>
      <c r="Q70">
        <v>268.35000000000002</v>
      </c>
      <c r="R70">
        <v>90.358999999999995</v>
      </c>
      <c r="S70">
        <v>617.46400000000006</v>
      </c>
      <c r="T70">
        <v>629.48</v>
      </c>
      <c r="U70">
        <v>443.20299999999997</v>
      </c>
      <c r="V70">
        <v>121.869</v>
      </c>
      <c r="W70">
        <v>0</v>
      </c>
      <c r="X70">
        <v>0</v>
      </c>
      <c r="Y70">
        <v>2317.0320000000002</v>
      </c>
      <c r="Z70">
        <v>0</v>
      </c>
      <c r="AA70">
        <v>114.617</v>
      </c>
      <c r="AB70">
        <v>0</v>
      </c>
      <c r="AC70">
        <v>689.65899999999999</v>
      </c>
      <c r="AD70">
        <v>0</v>
      </c>
      <c r="AE70">
        <v>0</v>
      </c>
      <c r="AF70">
        <v>1420.89</v>
      </c>
      <c r="AG70">
        <v>0</v>
      </c>
      <c r="AH70">
        <v>0</v>
      </c>
    </row>
    <row r="71" spans="1:34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</row>
    <row r="72" spans="1:34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182.523</v>
      </c>
      <c r="F72">
        <v>0</v>
      </c>
      <c r="G72">
        <v>0</v>
      </c>
      <c r="H72">
        <v>27.140999999999998</v>
      </c>
      <c r="I72">
        <v>0</v>
      </c>
      <c r="J72">
        <v>17.641999999999999</v>
      </c>
      <c r="K72">
        <v>3.3929999999999998</v>
      </c>
      <c r="L72">
        <v>195.624</v>
      </c>
      <c r="M72">
        <v>0</v>
      </c>
      <c r="N72">
        <v>0</v>
      </c>
      <c r="O72">
        <v>0</v>
      </c>
      <c r="P72">
        <v>0</v>
      </c>
      <c r="Q72">
        <v>12.212999999999999</v>
      </c>
      <c r="R72">
        <v>6.7850000000000001</v>
      </c>
      <c r="S72">
        <v>0</v>
      </c>
      <c r="T72">
        <v>15.266999999999999</v>
      </c>
      <c r="U72">
        <v>6.7850000000000001</v>
      </c>
      <c r="V72">
        <v>0</v>
      </c>
      <c r="W72">
        <v>0</v>
      </c>
      <c r="X72">
        <v>0</v>
      </c>
      <c r="Y72">
        <v>67.852000000000004</v>
      </c>
      <c r="Z72">
        <v>0</v>
      </c>
      <c r="AA72">
        <v>2.036</v>
      </c>
      <c r="AB72">
        <v>0</v>
      </c>
      <c r="AC72">
        <v>0</v>
      </c>
      <c r="AD72">
        <v>0</v>
      </c>
      <c r="AE72">
        <v>0</v>
      </c>
      <c r="AF72">
        <v>1349.7239999999999</v>
      </c>
      <c r="AG72">
        <v>0</v>
      </c>
      <c r="AH72">
        <v>0</v>
      </c>
    </row>
    <row r="73" spans="1:34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4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</row>
    <row r="76" spans="1:34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762.69799999999998</v>
      </c>
      <c r="F77">
        <v>0</v>
      </c>
      <c r="G77">
        <v>0</v>
      </c>
      <c r="H77">
        <v>149.816</v>
      </c>
      <c r="I77">
        <v>0</v>
      </c>
      <c r="J77">
        <v>91.932000000000002</v>
      </c>
      <c r="K77">
        <v>20.428999999999998</v>
      </c>
      <c r="L77">
        <v>956.77800000000002</v>
      </c>
      <c r="M77">
        <v>0</v>
      </c>
      <c r="N77">
        <v>0</v>
      </c>
      <c r="O77">
        <v>0</v>
      </c>
      <c r="P77">
        <v>0</v>
      </c>
      <c r="Q77">
        <v>57.883000000000003</v>
      </c>
      <c r="R77">
        <v>34.048999999999999</v>
      </c>
      <c r="S77">
        <v>0</v>
      </c>
      <c r="T77">
        <v>112.36199999999999</v>
      </c>
      <c r="U77">
        <v>108.95699999999999</v>
      </c>
      <c r="V77">
        <v>0</v>
      </c>
      <c r="W77">
        <v>0</v>
      </c>
      <c r="X77">
        <v>0</v>
      </c>
      <c r="Y77">
        <v>939.75300000000004</v>
      </c>
      <c r="Z77">
        <v>0</v>
      </c>
      <c r="AA77">
        <v>27.239000000000001</v>
      </c>
      <c r="AB77">
        <v>0</v>
      </c>
      <c r="AC77">
        <v>166.84</v>
      </c>
      <c r="AD77">
        <v>0</v>
      </c>
      <c r="AE77">
        <v>0</v>
      </c>
      <c r="AF77">
        <v>0</v>
      </c>
      <c r="AG77">
        <v>0</v>
      </c>
      <c r="AH77">
        <v>0</v>
      </c>
    </row>
    <row r="78" spans="1:34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1405.655</v>
      </c>
      <c r="F78">
        <v>0</v>
      </c>
      <c r="G78">
        <v>0</v>
      </c>
      <c r="H78">
        <v>191.988</v>
      </c>
      <c r="I78">
        <v>0</v>
      </c>
      <c r="J78">
        <v>119.438</v>
      </c>
      <c r="K78">
        <v>22.896999999999998</v>
      </c>
      <c r="L78">
        <v>1802.2170000000001</v>
      </c>
      <c r="M78">
        <v>0</v>
      </c>
      <c r="N78">
        <v>0</v>
      </c>
      <c r="O78">
        <v>0</v>
      </c>
      <c r="P78">
        <v>0</v>
      </c>
      <c r="Q78">
        <v>71.643000000000001</v>
      </c>
      <c r="R78">
        <v>48.484000000000002</v>
      </c>
      <c r="S78">
        <v>0</v>
      </c>
      <c r="T78">
        <v>135.179</v>
      </c>
      <c r="U78">
        <v>106.407</v>
      </c>
      <c r="V78">
        <v>0</v>
      </c>
      <c r="W78">
        <v>0</v>
      </c>
      <c r="X78">
        <v>0</v>
      </c>
      <c r="Y78">
        <v>963.37300000000005</v>
      </c>
      <c r="Z78">
        <v>0</v>
      </c>
      <c r="AA78">
        <v>29.937000000000001</v>
      </c>
      <c r="AB78">
        <v>0</v>
      </c>
      <c r="AC78">
        <v>0</v>
      </c>
      <c r="AD78">
        <v>0</v>
      </c>
      <c r="AE78">
        <v>0</v>
      </c>
      <c r="AF78">
        <v>597.31799999999998</v>
      </c>
      <c r="AG78">
        <v>0</v>
      </c>
      <c r="AH78">
        <v>0</v>
      </c>
    </row>
    <row r="79" spans="1:34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</row>
    <row r="80" spans="1:34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</row>
    <row r="81" spans="1:34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</row>
    <row r="82" spans="1:34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4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</row>
    <row r="84" spans="1:34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</row>
    <row r="85" spans="1:34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</row>
    <row r="86" spans="1:34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</row>
    <row r="87" spans="1:34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</row>
    <row r="88" spans="1:34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4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</row>
    <row r="91" spans="1:34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</row>
    <row r="92" spans="1:34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</row>
    <row r="93" spans="1:34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</row>
    <row r="94" spans="1:34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</row>
    <row r="95" spans="1:34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</row>
    <row r="96" spans="1:34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</row>
    <row r="97" spans="1:34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</row>
    <row r="98" spans="1:34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</row>
    <row r="99" spans="1:34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</row>
    <row r="100" spans="1:34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</row>
    <row r="101" spans="1:34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</row>
    <row r="102" spans="1:34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0</v>
      </c>
      <c r="G102">
        <v>21320.597000000002</v>
      </c>
      <c r="H102">
        <v>8706.9210000000003</v>
      </c>
      <c r="I102">
        <v>0</v>
      </c>
      <c r="J102">
        <v>2909.1509999999998</v>
      </c>
      <c r="K102">
        <v>2688.9850000000001</v>
      </c>
      <c r="L102">
        <v>0</v>
      </c>
      <c r="M102">
        <v>0</v>
      </c>
      <c r="N102">
        <v>22052.383000000002</v>
      </c>
      <c r="O102">
        <v>0</v>
      </c>
      <c r="P102">
        <v>1733.2360000000001</v>
      </c>
      <c r="Q102">
        <v>501.59199999999998</v>
      </c>
      <c r="R102">
        <v>886.78399999999999</v>
      </c>
      <c r="S102">
        <v>5534.1440000000002</v>
      </c>
      <c r="T102">
        <v>6314.2879999999996</v>
      </c>
      <c r="U102">
        <v>1485.799</v>
      </c>
      <c r="V102">
        <v>9517.5280000000002</v>
      </c>
      <c r="W102">
        <v>0</v>
      </c>
      <c r="X102">
        <v>0</v>
      </c>
      <c r="Y102">
        <v>24594.856</v>
      </c>
      <c r="Z102">
        <v>3078.6860000000001</v>
      </c>
      <c r="AA102">
        <v>1422.981</v>
      </c>
      <c r="AB102">
        <v>0</v>
      </c>
      <c r="AC102">
        <v>163.38300000000001</v>
      </c>
      <c r="AD102">
        <v>545.178</v>
      </c>
      <c r="AE102">
        <v>23603.294000000002</v>
      </c>
      <c r="AF102">
        <v>11349.208000000001</v>
      </c>
      <c r="AG102">
        <v>0</v>
      </c>
      <c r="AH102">
        <v>0</v>
      </c>
    </row>
    <row r="103" spans="1:34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0</v>
      </c>
      <c r="G103">
        <v>4315.0050000000001</v>
      </c>
      <c r="H103">
        <v>4011.8470000000002</v>
      </c>
      <c r="I103">
        <v>0</v>
      </c>
      <c r="J103">
        <v>1582.675</v>
      </c>
      <c r="K103">
        <v>1363.4269999999999</v>
      </c>
      <c r="L103">
        <v>0</v>
      </c>
      <c r="M103">
        <v>0</v>
      </c>
      <c r="N103">
        <v>5057.0219999999999</v>
      </c>
      <c r="O103">
        <v>0</v>
      </c>
      <c r="P103">
        <v>1396.9169999999999</v>
      </c>
      <c r="Q103">
        <v>212.69800000000001</v>
      </c>
      <c r="R103">
        <v>596.31500000000005</v>
      </c>
      <c r="S103">
        <v>2862.364</v>
      </c>
      <c r="T103">
        <v>4311.6499999999996</v>
      </c>
      <c r="U103">
        <v>875.24900000000002</v>
      </c>
      <c r="V103">
        <v>5758.0910000000003</v>
      </c>
      <c r="W103">
        <v>0</v>
      </c>
      <c r="X103">
        <v>0</v>
      </c>
      <c r="Y103">
        <v>7577.1</v>
      </c>
      <c r="Z103">
        <v>1450.9110000000001</v>
      </c>
      <c r="AA103">
        <v>807.64400000000001</v>
      </c>
      <c r="AB103">
        <v>0</v>
      </c>
      <c r="AC103">
        <v>73.328000000000003</v>
      </c>
      <c r="AD103">
        <v>606.21199999999999</v>
      </c>
      <c r="AE103">
        <v>7755.7610000000004</v>
      </c>
      <c r="AF103">
        <v>8806.7170000000006</v>
      </c>
      <c r="AG103">
        <v>0</v>
      </c>
      <c r="AH103">
        <v>0</v>
      </c>
    </row>
    <row r="104" spans="1:34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361.92</v>
      </c>
      <c r="F104">
        <v>0</v>
      </c>
      <c r="G104">
        <v>571.21400000000006</v>
      </c>
      <c r="H104">
        <v>2267.7449999999999</v>
      </c>
      <c r="I104">
        <v>0</v>
      </c>
      <c r="J104">
        <v>491.36900000000003</v>
      </c>
      <c r="K104">
        <v>451.94400000000002</v>
      </c>
      <c r="L104">
        <v>1568.67</v>
      </c>
      <c r="M104">
        <v>0</v>
      </c>
      <c r="N104">
        <v>784.697</v>
      </c>
      <c r="O104">
        <v>0</v>
      </c>
      <c r="P104">
        <v>438.68700000000001</v>
      </c>
      <c r="Q104">
        <v>74.5</v>
      </c>
      <c r="R104">
        <v>340.52699999999999</v>
      </c>
      <c r="S104">
        <v>1319.5709999999999</v>
      </c>
      <c r="T104">
        <v>2686.9589999999998</v>
      </c>
      <c r="U104">
        <v>243.82499999999999</v>
      </c>
      <c r="V104">
        <v>2791.3009999999999</v>
      </c>
      <c r="W104">
        <v>0</v>
      </c>
      <c r="X104">
        <v>0</v>
      </c>
      <c r="Y104">
        <v>2269.0639999999999</v>
      </c>
      <c r="Z104">
        <v>744.55100000000004</v>
      </c>
      <c r="AA104">
        <v>299.50900000000001</v>
      </c>
      <c r="AB104">
        <v>0</v>
      </c>
      <c r="AC104">
        <v>154.56</v>
      </c>
      <c r="AD104">
        <v>305.01100000000002</v>
      </c>
      <c r="AE104">
        <v>0</v>
      </c>
      <c r="AF104">
        <v>4220.835</v>
      </c>
      <c r="AG104">
        <v>0</v>
      </c>
      <c r="AH104">
        <v>0</v>
      </c>
    </row>
    <row r="105" spans="1:34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</row>
    <row r="106" spans="1:34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</row>
    <row r="107" spans="1:34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</row>
    <row r="108" spans="1:34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</row>
    <row r="109" spans="1:34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137.78100000000001</v>
      </c>
      <c r="T109">
        <v>0</v>
      </c>
      <c r="U109">
        <v>0</v>
      </c>
      <c r="V109">
        <v>230.37899999999999</v>
      </c>
      <c r="W109">
        <v>0</v>
      </c>
      <c r="X109">
        <v>0</v>
      </c>
      <c r="Y109">
        <v>0</v>
      </c>
      <c r="Z109">
        <v>67.518000000000001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</row>
    <row r="110" spans="1:34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2201.3139999999999</v>
      </c>
      <c r="I110">
        <v>0</v>
      </c>
      <c r="J110">
        <v>510.09699999999998</v>
      </c>
      <c r="K110">
        <v>533.96199999999999</v>
      </c>
      <c r="L110">
        <v>0</v>
      </c>
      <c r="M110">
        <v>0</v>
      </c>
      <c r="N110">
        <v>0</v>
      </c>
      <c r="O110">
        <v>0</v>
      </c>
      <c r="P110">
        <v>163.065</v>
      </c>
      <c r="Q110">
        <v>63.58</v>
      </c>
      <c r="R110">
        <v>254.58699999999999</v>
      </c>
      <c r="S110">
        <v>939.14300000000003</v>
      </c>
      <c r="T110">
        <v>2322.5920000000001</v>
      </c>
      <c r="U110">
        <v>487.88799999999998</v>
      </c>
      <c r="V110">
        <v>1693.2429999999999</v>
      </c>
      <c r="W110">
        <v>0</v>
      </c>
      <c r="X110">
        <v>0</v>
      </c>
      <c r="Y110">
        <v>2336.1999999999998</v>
      </c>
      <c r="Z110">
        <v>640.89800000000002</v>
      </c>
      <c r="AA110">
        <v>158.441</v>
      </c>
      <c r="AB110">
        <v>0</v>
      </c>
      <c r="AC110">
        <v>0</v>
      </c>
      <c r="AD110">
        <v>229.05099999999999</v>
      </c>
      <c r="AE110">
        <v>907.21500000000003</v>
      </c>
      <c r="AF110">
        <v>3891.7069999999999</v>
      </c>
      <c r="AG110">
        <v>0</v>
      </c>
      <c r="AH110">
        <v>0</v>
      </c>
    </row>
    <row r="111" spans="1:34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</row>
    <row r="112" spans="1:34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</row>
    <row r="113" spans="1:34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</row>
    <row r="114" spans="1:34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5463.4210000000003</v>
      </c>
      <c r="F114">
        <v>0</v>
      </c>
      <c r="G114">
        <v>33632.353000000003</v>
      </c>
      <c r="H114">
        <v>804.69500000000005</v>
      </c>
      <c r="I114">
        <v>0</v>
      </c>
      <c r="J114">
        <v>605.51400000000001</v>
      </c>
      <c r="K114">
        <v>324.71199999999999</v>
      </c>
      <c r="L114">
        <v>5862.8239999999996</v>
      </c>
      <c r="M114">
        <v>0</v>
      </c>
      <c r="N114">
        <v>36947.048999999999</v>
      </c>
      <c r="O114">
        <v>0</v>
      </c>
      <c r="P114">
        <v>0</v>
      </c>
      <c r="Q114">
        <v>0</v>
      </c>
      <c r="R114">
        <v>40.863</v>
      </c>
      <c r="S114">
        <v>625.24</v>
      </c>
      <c r="T114">
        <v>650.96699999999998</v>
      </c>
      <c r="U114">
        <v>0</v>
      </c>
      <c r="V114">
        <v>3113.3679999999999</v>
      </c>
      <c r="W114">
        <v>0</v>
      </c>
      <c r="X114">
        <v>3081.1930000000002</v>
      </c>
      <c r="Y114">
        <v>18632.126</v>
      </c>
      <c r="Z114">
        <v>469.52600000000001</v>
      </c>
      <c r="AA114">
        <v>334.97500000000002</v>
      </c>
      <c r="AB114">
        <v>0</v>
      </c>
      <c r="AC114">
        <v>172.84700000000001</v>
      </c>
      <c r="AD114">
        <v>97.177000000000007</v>
      </c>
      <c r="AE114">
        <v>6658.991</v>
      </c>
      <c r="AF114">
        <v>1281.6199999999999</v>
      </c>
      <c r="AG114">
        <v>0</v>
      </c>
      <c r="AH114">
        <v>0</v>
      </c>
    </row>
    <row r="115" spans="1:34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5131.9070000000002</v>
      </c>
      <c r="F115">
        <v>32149.974999999999</v>
      </c>
      <c r="G115">
        <v>0</v>
      </c>
      <c r="H115">
        <v>8641.4639999999999</v>
      </c>
      <c r="I115">
        <v>0</v>
      </c>
      <c r="J115">
        <v>2862.9589999999998</v>
      </c>
      <c r="K115">
        <v>3624.627</v>
      </c>
      <c r="L115">
        <v>5426.82</v>
      </c>
      <c r="M115">
        <v>38507.879999999997</v>
      </c>
      <c r="N115">
        <v>0</v>
      </c>
      <c r="O115">
        <v>0</v>
      </c>
      <c r="P115">
        <v>3847.857</v>
      </c>
      <c r="Q115">
        <v>429.51100000000002</v>
      </c>
      <c r="R115">
        <v>1066.3489999999999</v>
      </c>
      <c r="S115">
        <v>4868.0950000000003</v>
      </c>
      <c r="T115">
        <v>5719.8810000000003</v>
      </c>
      <c r="U115">
        <v>2245.009</v>
      </c>
      <c r="V115">
        <v>17053.295999999998</v>
      </c>
      <c r="W115">
        <v>12399.449000000001</v>
      </c>
      <c r="X115">
        <v>3213.9029999999998</v>
      </c>
      <c r="Y115">
        <v>35953.635999999999</v>
      </c>
      <c r="Z115">
        <v>13228.592000000001</v>
      </c>
      <c r="AA115">
        <v>1720.367</v>
      </c>
      <c r="AB115">
        <v>12935.948</v>
      </c>
      <c r="AC115">
        <v>673.36400000000003</v>
      </c>
      <c r="AD115">
        <v>925.03</v>
      </c>
      <c r="AE115">
        <v>23008.605</v>
      </c>
      <c r="AF115">
        <v>26050.940999999999</v>
      </c>
      <c r="AG115">
        <v>0</v>
      </c>
      <c r="AH115">
        <v>0</v>
      </c>
    </row>
    <row r="116" spans="1:34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9763.61</v>
      </c>
      <c r="F116">
        <v>0</v>
      </c>
      <c r="G116">
        <v>0</v>
      </c>
      <c r="H116">
        <v>0</v>
      </c>
      <c r="I116">
        <v>0</v>
      </c>
      <c r="J116">
        <v>3279.098</v>
      </c>
      <c r="K116">
        <v>555.70299999999997</v>
      </c>
      <c r="L116">
        <v>10924.366</v>
      </c>
      <c r="M116">
        <v>0</v>
      </c>
      <c r="N116">
        <v>0</v>
      </c>
      <c r="O116">
        <v>0</v>
      </c>
      <c r="P116">
        <v>7856.3280000000004</v>
      </c>
      <c r="Q116">
        <v>712.68899999999996</v>
      </c>
      <c r="R116">
        <v>0</v>
      </c>
      <c r="S116">
        <v>685.94799999999998</v>
      </c>
      <c r="T116">
        <v>934.76099999999997</v>
      </c>
      <c r="U116">
        <v>7580.1090000000004</v>
      </c>
      <c r="V116">
        <v>0</v>
      </c>
      <c r="W116">
        <v>0</v>
      </c>
      <c r="X116">
        <v>5036.0950000000003</v>
      </c>
      <c r="Y116">
        <v>58885.71</v>
      </c>
      <c r="Z116">
        <v>0</v>
      </c>
      <c r="AA116">
        <v>759.779</v>
      </c>
      <c r="AB116">
        <v>0</v>
      </c>
      <c r="AC116">
        <v>864.00599999999997</v>
      </c>
      <c r="AD116">
        <v>0</v>
      </c>
      <c r="AE116">
        <v>19689.262999999999</v>
      </c>
      <c r="AF116">
        <v>3767.8490000000002</v>
      </c>
      <c r="AG116">
        <v>0</v>
      </c>
      <c r="AH116">
        <v>0</v>
      </c>
    </row>
    <row r="117" spans="1:34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</row>
    <row r="118" spans="1:34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</row>
    <row r="119" spans="1:34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</row>
    <row r="120" spans="1:34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1594.3340000000001</v>
      </c>
      <c r="F120">
        <v>27210.647000000001</v>
      </c>
      <c r="G120">
        <v>0</v>
      </c>
      <c r="H120">
        <v>912.31299999999999</v>
      </c>
      <c r="I120">
        <v>0</v>
      </c>
      <c r="J120">
        <v>143.79400000000001</v>
      </c>
      <c r="K120">
        <v>265.16899999999998</v>
      </c>
      <c r="L120">
        <v>2178.241</v>
      </c>
      <c r="M120">
        <v>31913.102999999999</v>
      </c>
      <c r="N120">
        <v>0</v>
      </c>
      <c r="O120">
        <v>0</v>
      </c>
      <c r="P120">
        <v>375.702</v>
      </c>
      <c r="Q120">
        <v>59.613999999999997</v>
      </c>
      <c r="R120">
        <v>215.55199999999999</v>
      </c>
      <c r="S120">
        <v>574.21699999999998</v>
      </c>
      <c r="T120">
        <v>1746.106</v>
      </c>
      <c r="U120">
        <v>327.452</v>
      </c>
      <c r="V120">
        <v>2808.4070000000002</v>
      </c>
      <c r="W120">
        <v>10707.985000000001</v>
      </c>
      <c r="X120">
        <v>0</v>
      </c>
      <c r="Y120">
        <v>859.51599999999996</v>
      </c>
      <c r="Z120">
        <v>4544.7120000000004</v>
      </c>
      <c r="AA120">
        <v>257.76600000000002</v>
      </c>
      <c r="AB120">
        <v>11701.665999999999</v>
      </c>
      <c r="AC120">
        <v>146.16900000000001</v>
      </c>
      <c r="AD120">
        <v>144.512</v>
      </c>
      <c r="AE120">
        <v>3529.1889999999999</v>
      </c>
      <c r="AF120">
        <v>6592.9939999999997</v>
      </c>
      <c r="AG120">
        <v>0</v>
      </c>
      <c r="AH120">
        <v>0</v>
      </c>
    </row>
    <row r="121" spans="1:34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</row>
    <row r="122" spans="1:34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1:34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</row>
    <row r="124" spans="1:34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151.721</v>
      </c>
      <c r="H124">
        <v>241.857</v>
      </c>
      <c r="I124">
        <v>0</v>
      </c>
      <c r="J124">
        <v>113.101</v>
      </c>
      <c r="K124">
        <v>224.50700000000001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47.027000000000001</v>
      </c>
      <c r="R124">
        <v>64.747</v>
      </c>
      <c r="S124">
        <v>73.792000000000002</v>
      </c>
      <c r="T124">
        <v>323.726</v>
      </c>
      <c r="U124">
        <v>0</v>
      </c>
      <c r="V124">
        <v>347.26900000000001</v>
      </c>
      <c r="W124">
        <v>0</v>
      </c>
      <c r="X124">
        <v>0</v>
      </c>
      <c r="Y124">
        <v>1236.3889999999999</v>
      </c>
      <c r="Z124">
        <v>101.14700000000001</v>
      </c>
      <c r="AA124">
        <v>97.89</v>
      </c>
      <c r="AB124">
        <v>0</v>
      </c>
      <c r="AC124">
        <v>0</v>
      </c>
      <c r="AD124">
        <v>62.466999999999999</v>
      </c>
      <c r="AE124">
        <v>0</v>
      </c>
      <c r="AF124">
        <v>0</v>
      </c>
      <c r="AG124">
        <v>0</v>
      </c>
      <c r="AH124">
        <v>0</v>
      </c>
    </row>
    <row r="125" spans="1:34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1:34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</row>
    <row r="127" spans="1:34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</row>
    <row r="128" spans="1:34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</row>
    <row r="129" spans="1:34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</row>
    <row r="130" spans="1:34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</row>
    <row r="131" spans="1:34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</row>
    <row r="132" spans="1:34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</row>
    <row r="133" spans="1:34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</row>
    <row r="134" spans="1:34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</row>
    <row r="135" spans="1:34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</row>
    <row r="136" spans="1:34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</row>
    <row r="137" spans="1:34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</row>
    <row r="138" spans="1:34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1.89</v>
      </c>
      <c r="F138">
        <v>0</v>
      </c>
      <c r="G138">
        <v>0</v>
      </c>
      <c r="H138">
        <v>0.33800000000000002</v>
      </c>
      <c r="I138">
        <v>0</v>
      </c>
      <c r="J138">
        <v>0.18</v>
      </c>
      <c r="K138">
        <v>3.4000000000000002E-2</v>
      </c>
      <c r="L138">
        <v>2.5409999999999999</v>
      </c>
      <c r="M138">
        <v>0</v>
      </c>
      <c r="N138">
        <v>0</v>
      </c>
      <c r="O138">
        <v>0</v>
      </c>
      <c r="P138">
        <v>0</v>
      </c>
      <c r="Q138">
        <v>0.129</v>
      </c>
      <c r="R138">
        <v>6.8000000000000005E-2</v>
      </c>
      <c r="S138">
        <v>0</v>
      </c>
      <c r="T138">
        <v>0.16900000000000001</v>
      </c>
      <c r="U138">
        <v>3.5999999999999997E-2</v>
      </c>
      <c r="V138">
        <v>0</v>
      </c>
      <c r="W138">
        <v>0</v>
      </c>
      <c r="X138">
        <v>0</v>
      </c>
      <c r="Y138">
        <v>0.372</v>
      </c>
      <c r="Z138">
        <v>0</v>
      </c>
      <c r="AA138">
        <v>1.0999999999999999E-2</v>
      </c>
      <c r="AB138">
        <v>0</v>
      </c>
      <c r="AC138">
        <v>0.33800000000000002</v>
      </c>
      <c r="AD138">
        <v>0</v>
      </c>
      <c r="AE138">
        <v>0</v>
      </c>
      <c r="AF138">
        <v>0</v>
      </c>
      <c r="AG138">
        <v>0</v>
      </c>
      <c r="AH138">
        <v>0</v>
      </c>
    </row>
    <row r="139" spans="1:34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</row>
    <row r="140" spans="1:34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</row>
    <row r="141" spans="1:34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</row>
    <row r="142" spans="1:34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</row>
    <row r="143" spans="1:34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</row>
    <row r="144" spans="1:34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</row>
    <row r="145" spans="1:34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1:34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</row>
    <row r="147" spans="1:34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18.006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</row>
    <row r="148" spans="1:34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</row>
    <row r="149" spans="1:34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</row>
    <row r="150" spans="1:34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</row>
    <row r="151" spans="1:34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</row>
    <row r="152" spans="1:34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</row>
    <row r="153" spans="1:34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</row>
    <row r="154" spans="1:34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</row>
    <row r="155" spans="1:34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</row>
    <row r="156" spans="1:34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</row>
    <row r="157" spans="1:34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</row>
    <row r="158" spans="1:34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</row>
    <row r="159" spans="1:34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</row>
    <row r="160" spans="1:34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</row>
    <row r="161" spans="1:34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</row>
    <row r="162" spans="1:34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</row>
    <row r="163" spans="1:34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</row>
    <row r="164" spans="1:34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</row>
    <row r="165" spans="1:34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</row>
    <row r="166" spans="1:34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</row>
    <row r="167" spans="1:34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</row>
    <row r="168" spans="1:34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</row>
    <row r="169" spans="1:34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</row>
    <row r="170" spans="1:34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</row>
    <row r="171" spans="1:34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</row>
    <row r="172" spans="1:34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</row>
    <row r="173" spans="1:34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</row>
    <row r="174" spans="1:34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</row>
    <row r="175" spans="1:34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</row>
    <row r="176" spans="1:34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</row>
    <row r="177" spans="1:34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</row>
    <row r="178" spans="1:34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</row>
    <row r="179" spans="1:34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</row>
    <row r="180" spans="1:34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</row>
    <row r="181" spans="1:34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</row>
    <row r="182" spans="1:34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</row>
    <row r="183" spans="1:34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</row>
    <row r="184" spans="1:34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</row>
    <row r="185" spans="1:34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</row>
    <row r="186" spans="1:34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</row>
    <row r="187" spans="1:34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</row>
    <row r="188" spans="1:34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</row>
    <row r="189" spans="1:34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</row>
    <row r="190" spans="1:34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</row>
    <row r="191" spans="1:34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</row>
    <row r="192" spans="1:34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</row>
    <row r="193" spans="1:34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</row>
    <row r="194" spans="1:34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998.22799999999995</v>
      </c>
      <c r="AF194">
        <v>0</v>
      </c>
      <c r="AG194">
        <v>0</v>
      </c>
      <c r="AH194">
        <v>0</v>
      </c>
    </row>
    <row r="195" spans="1:34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</row>
    <row r="196" spans="1:34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</row>
    <row r="197" spans="1:34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</row>
    <row r="198" spans="1:34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</row>
    <row r="199" spans="1:34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</row>
    <row r="200" spans="1:34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</row>
    <row r="201" spans="1:34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</row>
    <row r="202" spans="1:34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</row>
    <row r="203" spans="1:34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</row>
    <row r="204" spans="1:34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</row>
    <row r="205" spans="1:34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</row>
    <row r="206" spans="1:34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</row>
    <row r="207" spans="1:34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</row>
    <row r="208" spans="1:34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</row>
    <row r="209" spans="1:34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</row>
    <row r="210" spans="1:34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</row>
    <row r="211" spans="1:34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</row>
    <row r="212" spans="1:34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</row>
    <row r="213" spans="1:34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</row>
    <row r="214" spans="1:34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</row>
    <row r="215" spans="1:34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</row>
    <row r="216" spans="1:34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</row>
    <row r="217" spans="1:34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</row>
    <row r="218" spans="1:34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</row>
    <row r="219" spans="1:34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</row>
    <row r="220" spans="1:34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</row>
    <row r="221" spans="1:34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</row>
    <row r="222" spans="1:34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</row>
    <row r="223" spans="1:34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</row>
    <row r="224" spans="1:34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</row>
    <row r="225" spans="1:34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</row>
    <row r="226" spans="1:34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</row>
    <row r="227" spans="1:34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</row>
    <row r="228" spans="1:34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</row>
    <row r="229" spans="1:34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</row>
    <row r="230" spans="1:34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</row>
    <row r="231" spans="1:34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</row>
    <row r="232" spans="1:34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</row>
    <row r="233" spans="1:34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</row>
    <row r="234" spans="1:34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</row>
    <row r="235" spans="1:34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</row>
    <row r="236" spans="1:34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</row>
    <row r="237" spans="1:34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</row>
    <row r="238" spans="1:34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</row>
    <row r="239" spans="1:34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</row>
    <row r="240" spans="1:34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</row>
    <row r="241" spans="1:34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</row>
    <row r="242" spans="1:34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</row>
    <row r="243" spans="1:34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</row>
    <row r="244" spans="1:34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</row>
    <row r="245" spans="1:34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</row>
    <row r="246" spans="1:34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</row>
    <row r="247" spans="1:34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</row>
    <row r="248" spans="1:34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</row>
    <row r="249" spans="1:34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</row>
    <row r="250" spans="1:34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</row>
    <row r="251" spans="1:34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</row>
    <row r="252" spans="1:34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</row>
    <row r="253" spans="1:34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</row>
    <row r="254" spans="1:34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</row>
    <row r="255" spans="1:34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</row>
    <row r="256" spans="1:34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</row>
    <row r="257" spans="1:34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</row>
    <row r="258" spans="1:34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</row>
    <row r="259" spans="1:34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</row>
    <row r="260" spans="1:34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</row>
    <row r="261" spans="1:34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</row>
    <row r="262" spans="1:34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</row>
    <row r="263" spans="1:34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</row>
    <row r="264" spans="1:34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1:34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</row>
    <row r="266" spans="1:34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</row>
    <row r="267" spans="1:34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</row>
    <row r="268" spans="1:34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</row>
    <row r="269" spans="1:34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</row>
    <row r="270" spans="1:34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</row>
    <row r="271" spans="1:34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</row>
    <row r="272" spans="1:34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</row>
    <row r="273" spans="1:34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</row>
    <row r="274" spans="1:34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</row>
    <row r="275" spans="1:34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</row>
    <row r="276" spans="1:34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</row>
    <row r="277" spans="1:34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</row>
    <row r="278" spans="1:34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12779.262000000001</v>
      </c>
      <c r="F278">
        <v>0</v>
      </c>
      <c r="G278">
        <v>0</v>
      </c>
      <c r="H278">
        <v>4553.2550000000001</v>
      </c>
      <c r="I278">
        <v>0</v>
      </c>
      <c r="J278">
        <v>0</v>
      </c>
      <c r="K278">
        <v>216.51900000000001</v>
      </c>
      <c r="L278">
        <v>15103.477000000001</v>
      </c>
      <c r="M278">
        <v>1067.6179999999999</v>
      </c>
      <c r="N278">
        <v>3244.0610000000001</v>
      </c>
      <c r="O278">
        <v>2930.87</v>
      </c>
      <c r="P278">
        <v>2895.8209999999999</v>
      </c>
      <c r="Q278">
        <v>801.63</v>
      </c>
      <c r="R278">
        <v>510.49700000000001</v>
      </c>
      <c r="S278">
        <v>2308.5010000000002</v>
      </c>
      <c r="T278">
        <v>3797.5169999999998</v>
      </c>
      <c r="U278">
        <v>3270.4169999999999</v>
      </c>
      <c r="V278">
        <v>1134.605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1169.614</v>
      </c>
      <c r="AG278">
        <v>0</v>
      </c>
      <c r="AH278">
        <v>0</v>
      </c>
    </row>
    <row r="279" spans="1:34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</row>
    <row r="280" spans="1:34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</row>
    <row r="281" spans="1:34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</row>
    <row r="282" spans="1:34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</row>
    <row r="283" spans="1:34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</row>
    <row r="284" spans="1:34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</row>
    <row r="285" spans="1:34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</row>
    <row r="286" spans="1:34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</row>
    <row r="287" spans="1:34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</row>
    <row r="288" spans="1:34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</row>
    <row r="289" spans="1:34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</row>
    <row r="290" spans="1:34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</row>
    <row r="291" spans="1:34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</row>
    <row r="292" spans="1:34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</row>
    <row r="293" spans="1:34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</row>
    <row r="294" spans="1:34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</row>
    <row r="295" spans="1:34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</row>
    <row r="296" spans="1:34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</row>
    <row r="297" spans="1:34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</row>
    <row r="298" spans="1:34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</row>
    <row r="299" spans="1:34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</row>
    <row r="300" spans="1:34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</row>
    <row r="301" spans="1:34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</row>
    <row r="302" spans="1:34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</row>
    <row r="303" spans="1:34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</row>
    <row r="304" spans="1:34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</row>
    <row r="305" spans="1:34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</row>
    <row r="306" spans="1:34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</row>
    <row r="307" spans="1:34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</row>
    <row r="308" spans="1:34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</row>
    <row r="309" spans="1:34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</row>
    <row r="310" spans="1:34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</row>
    <row r="311" spans="1:34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</row>
    <row r="312" spans="1:34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</row>
    <row r="313" spans="1:34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</row>
    <row r="314" spans="1:34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</row>
    <row r="315" spans="1:34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</row>
    <row r="316" spans="1:34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</row>
    <row r="317" spans="1:34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</row>
    <row r="318" spans="1:34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</row>
    <row r="319" spans="1:34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</row>
    <row r="320" spans="1:34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</row>
    <row r="321" spans="1:34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</row>
    <row r="322" spans="1:34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</row>
    <row r="323" spans="1:34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</row>
    <row r="324" spans="1:34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</row>
    <row r="325" spans="1:34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</row>
    <row r="326" spans="1:34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</row>
    <row r="327" spans="1:34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</row>
    <row r="328" spans="1:34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</row>
    <row r="329" spans="1:34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</row>
    <row r="330" spans="1:34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</row>
    <row r="331" spans="1:34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</row>
    <row r="332" spans="1:34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</row>
    <row r="333" spans="1:34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123.23699999999999</v>
      </c>
      <c r="F333">
        <v>0</v>
      </c>
      <c r="G333">
        <v>0</v>
      </c>
      <c r="H333">
        <v>13.154</v>
      </c>
      <c r="I333">
        <v>0</v>
      </c>
      <c r="J333">
        <v>6.2309999999999999</v>
      </c>
      <c r="K333">
        <v>0</v>
      </c>
      <c r="L333">
        <v>150.93</v>
      </c>
      <c r="M333">
        <v>0</v>
      </c>
      <c r="N333">
        <v>0</v>
      </c>
      <c r="O333">
        <v>0</v>
      </c>
      <c r="P333">
        <v>0</v>
      </c>
      <c r="Q333">
        <v>6.2309999999999999</v>
      </c>
      <c r="R333">
        <v>0</v>
      </c>
      <c r="S333">
        <v>0</v>
      </c>
      <c r="T333">
        <v>13.272</v>
      </c>
      <c r="U333">
        <v>6.6929999999999996</v>
      </c>
      <c r="V333">
        <v>0</v>
      </c>
      <c r="W333">
        <v>0</v>
      </c>
      <c r="X333">
        <v>0</v>
      </c>
      <c r="Y333">
        <v>47.31</v>
      </c>
      <c r="Z333">
        <v>3.3690000000000002</v>
      </c>
      <c r="AA333">
        <v>0.11600000000000001</v>
      </c>
      <c r="AB333">
        <v>0</v>
      </c>
      <c r="AC333">
        <v>10.154</v>
      </c>
      <c r="AD333">
        <v>0</v>
      </c>
      <c r="AE333">
        <v>37.04</v>
      </c>
      <c r="AF333">
        <v>55.963999999999999</v>
      </c>
      <c r="AG333">
        <v>0</v>
      </c>
      <c r="AH333">
        <v>0</v>
      </c>
    </row>
    <row r="334" spans="1:34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-72.7</v>
      </c>
      <c r="F334">
        <v>-24.451000000000001</v>
      </c>
      <c r="G334">
        <v>-29.949000000000002</v>
      </c>
      <c r="H334">
        <v>-27.402000000000001</v>
      </c>
      <c r="I334">
        <v>-11.268000000000001</v>
      </c>
      <c r="J334">
        <v>-13.07</v>
      </c>
      <c r="K334">
        <v>-11.593999999999999</v>
      </c>
      <c r="L334">
        <v>-106.64100000000001</v>
      </c>
      <c r="M334">
        <v>-31.663</v>
      </c>
      <c r="N334">
        <v>-38.029000000000003</v>
      </c>
      <c r="O334">
        <v>-13.169</v>
      </c>
      <c r="P334">
        <v>-5.6429999999999998</v>
      </c>
      <c r="Q334">
        <v>-5.3250000000000002</v>
      </c>
      <c r="R334">
        <v>-2.9060000000000001</v>
      </c>
      <c r="S334">
        <v>-14.503</v>
      </c>
      <c r="T334">
        <v>-19.297000000000001</v>
      </c>
      <c r="U334">
        <v>-16.306000000000001</v>
      </c>
      <c r="V334">
        <v>-19.196000000000002</v>
      </c>
      <c r="W334">
        <v>-10.137</v>
      </c>
      <c r="X334">
        <v>-3.722</v>
      </c>
      <c r="Y334">
        <v>-3.7999999999999999E-2</v>
      </c>
      <c r="Z334">
        <v>-0.109</v>
      </c>
      <c r="AA334">
        <v>-6.7000000000000004E-2</v>
      </c>
      <c r="AB334">
        <v>-2.7E-2</v>
      </c>
      <c r="AC334">
        <v>-8.6989999999999998</v>
      </c>
      <c r="AD334">
        <v>-1.274</v>
      </c>
      <c r="AE334">
        <v>-23.228000000000002</v>
      </c>
      <c r="AF334">
        <v>-132.76599999999999</v>
      </c>
      <c r="AG334">
        <v>0</v>
      </c>
      <c r="AH334">
        <v>0</v>
      </c>
    </row>
    <row r="335" spans="1:34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0</v>
      </c>
      <c r="F335">
        <v>0</v>
      </c>
      <c r="G335">
        <v>0</v>
      </c>
      <c r="H335">
        <v>-0.20499999999999999</v>
      </c>
      <c r="I335">
        <v>0</v>
      </c>
      <c r="J335">
        <v>-1.7999999999999999E-2</v>
      </c>
      <c r="K335">
        <v>0</v>
      </c>
      <c r="L335">
        <v>0</v>
      </c>
      <c r="M335">
        <v>-7.0999999999999994E-2</v>
      </c>
      <c r="N335">
        <v>-0.224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-3.7509999999999999</v>
      </c>
      <c r="U335">
        <v>0</v>
      </c>
      <c r="V335">
        <v>-1.262</v>
      </c>
      <c r="W335">
        <v>-4.0000000000000001E-3</v>
      </c>
      <c r="X335">
        <v>0</v>
      </c>
      <c r="Y335">
        <v>-0.41599999999999998</v>
      </c>
      <c r="Z335">
        <v>-1.194</v>
      </c>
      <c r="AA335">
        <v>-0.247</v>
      </c>
      <c r="AB335">
        <v>-0.38700000000000001</v>
      </c>
      <c r="AC335">
        <v>0</v>
      </c>
      <c r="AD335">
        <v>0</v>
      </c>
      <c r="AE335">
        <v>0</v>
      </c>
      <c r="AF335">
        <v>-1.2999999999999999E-2</v>
      </c>
      <c r="AG335">
        <v>0</v>
      </c>
      <c r="AH335">
        <v>0</v>
      </c>
    </row>
    <row r="336" spans="1:34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</row>
    <row r="337" spans="1:34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</row>
    <row r="338" spans="1:34" ht="15.75" x14ac:dyDescent="0.25">
      <c r="A338" s="7" t="s">
        <v>605</v>
      </c>
      <c r="B338" s="7" t="s">
        <v>606</v>
      </c>
      <c r="C338" s="7"/>
      <c r="D338" s="7"/>
      <c r="E338">
        <v>143767.23499999999</v>
      </c>
      <c r="F338">
        <v>59922.58</v>
      </c>
      <c r="G338">
        <v>61300.087</v>
      </c>
      <c r="H338">
        <v>55165.245999999999</v>
      </c>
      <c r="I338">
        <v>27094.388999999999</v>
      </c>
      <c r="J338">
        <v>26477.135999999999</v>
      </c>
      <c r="K338">
        <v>16990.978999999999</v>
      </c>
      <c r="L338">
        <v>174142.24400000001</v>
      </c>
      <c r="M338">
        <v>71852.183000000005</v>
      </c>
      <c r="N338">
        <v>71866.865000000005</v>
      </c>
      <c r="O338">
        <v>32462.847000000002</v>
      </c>
      <c r="P338">
        <v>33180.243999999999</v>
      </c>
      <c r="Q338">
        <v>9245.5570000000007</v>
      </c>
      <c r="R338">
        <v>6330.9380000000001</v>
      </c>
      <c r="S338">
        <v>32789.057999999997</v>
      </c>
      <c r="T338">
        <v>45717.375</v>
      </c>
      <c r="U338">
        <v>37886.574999999997</v>
      </c>
      <c r="V338">
        <v>45564.995999999999</v>
      </c>
      <c r="W338">
        <v>23863.294000000002</v>
      </c>
      <c r="X338">
        <v>11493.278</v>
      </c>
      <c r="Y338">
        <v>317016.61499999999</v>
      </c>
      <c r="Z338">
        <v>24470.706999999999</v>
      </c>
      <c r="AA338">
        <v>9801.9120000000003</v>
      </c>
      <c r="AB338">
        <v>25961.37</v>
      </c>
      <c r="AC338">
        <v>14932.758</v>
      </c>
      <c r="AD338">
        <v>2926.1759999999999</v>
      </c>
      <c r="AE338">
        <v>185924.49799999999</v>
      </c>
      <c r="AF338">
        <v>126425.98699999999</v>
      </c>
      <c r="AG338">
        <v>0</v>
      </c>
      <c r="AH338">
        <v>1.0999999999999999E-2</v>
      </c>
    </row>
    <row r="340" spans="1:34" ht="15.75" x14ac:dyDescent="0.25">
      <c r="A340" s="7" t="s">
        <v>607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H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</row>
    <row r="342" spans="1:34" x14ac:dyDescent="0.2">
      <c r="A342" t="s">
        <v>608</v>
      </c>
      <c r="D342">
        <v>1</v>
      </c>
      <c r="E342" s="11">
        <f>SUMIF($D$4:$D$336,$D$342,E4:E336)</f>
        <v>9617.2759999999998</v>
      </c>
      <c r="F342" s="11">
        <f>SUMIF($D$4:$D$336,$D$342,F4:F336)</f>
        <v>586.40899999999999</v>
      </c>
      <c r="G342" s="11">
        <f>SUMIF($D$4:$D$336,$D$342,G4:G336)</f>
        <v>1174.434</v>
      </c>
      <c r="H342" s="11">
        <f>SUMIF($D$4:$D$336,$D$342,H4:H336)</f>
        <v>1137.9830000000002</v>
      </c>
      <c r="I342" s="11">
        <f t="shared" ref="I342:AH342" si="1">SUMIF($D$4:$D$336,$D$342,I4:I336)</f>
        <v>52.271000000000001</v>
      </c>
      <c r="J342" s="11">
        <f t="shared" si="1"/>
        <v>545.71500000000003</v>
      </c>
      <c r="K342" s="11">
        <f t="shared" si="1"/>
        <v>396.82799999999997</v>
      </c>
      <c r="L342" s="11">
        <f t="shared" si="1"/>
        <v>7337.0339999999997</v>
      </c>
      <c r="M342" s="11">
        <f t="shared" si="1"/>
        <v>395.31599999999997</v>
      </c>
      <c r="N342" s="11">
        <f t="shared" si="1"/>
        <v>3819.9059999999999</v>
      </c>
      <c r="O342" s="11">
        <f t="shared" si="1"/>
        <v>2045.8810000000001</v>
      </c>
      <c r="P342" s="11">
        <f t="shared" si="1"/>
        <v>495.81799999999998</v>
      </c>
      <c r="Q342" s="11">
        <f t="shared" si="1"/>
        <v>277.053</v>
      </c>
      <c r="R342" s="11">
        <f t="shared" si="1"/>
        <v>109.384</v>
      </c>
      <c r="S342" s="11">
        <f>SUMIF($D$4:$D$336,$D$342,S4:S336)</f>
        <v>1002.999</v>
      </c>
      <c r="T342" s="11">
        <f t="shared" si="1"/>
        <v>208.011</v>
      </c>
      <c r="U342" s="11">
        <f t="shared" si="1"/>
        <v>860.54399999999998</v>
      </c>
      <c r="V342" s="11">
        <f t="shared" si="1"/>
        <v>1016.0980000000001</v>
      </c>
      <c r="W342" s="11">
        <f t="shared" si="1"/>
        <v>766.00099999999998</v>
      </c>
      <c r="X342" s="11">
        <f>SUMIF($D$4:$D$336,$D$342,X4:X336)</f>
        <v>165.809</v>
      </c>
      <c r="Y342" s="11">
        <f t="shared" si="1"/>
        <v>1743.2929999999999</v>
      </c>
      <c r="Z342" s="11">
        <f t="shared" si="1"/>
        <v>142.10000000000002</v>
      </c>
      <c r="AA342" s="11">
        <f t="shared" si="1"/>
        <v>257.11400000000003</v>
      </c>
      <c r="AB342" s="11">
        <f t="shared" si="1"/>
        <v>1306.164</v>
      </c>
      <c r="AC342" s="11">
        <f t="shared" si="1"/>
        <v>644.79899999999998</v>
      </c>
      <c r="AD342" s="11">
        <f t="shared" si="1"/>
        <v>12.811999999999999</v>
      </c>
      <c r="AE342" s="11">
        <f t="shared" si="1"/>
        <v>6923.1350000000002</v>
      </c>
      <c r="AF342" s="11">
        <f t="shared" si="1"/>
        <v>5333.9490000000005</v>
      </c>
      <c r="AG342" s="11">
        <f t="shared" si="1"/>
        <v>0</v>
      </c>
      <c r="AH342" s="11">
        <f t="shared" si="1"/>
        <v>1.0999999999999999E-2</v>
      </c>
    </row>
    <row r="343" spans="1:34" x14ac:dyDescent="0.2">
      <c r="A343" t="s">
        <v>609</v>
      </c>
      <c r="D343">
        <v>2</v>
      </c>
      <c r="E343" s="11">
        <f>SUMIF($D$4:$D$336,$D$343,E4:E336)</f>
        <v>52924.849000000002</v>
      </c>
      <c r="F343" s="11">
        <f>SUMIF($D$4:$D$336,$D$343,F4:F336)</f>
        <v>0</v>
      </c>
      <c r="G343" s="11">
        <f>SUMIF($D$4:$D$336,$D$343,G4:G336)</f>
        <v>0</v>
      </c>
      <c r="H343" s="11">
        <f>SUMIF($D$4:$D$336,$D$343,H4:H336)</f>
        <v>10913.32</v>
      </c>
      <c r="I343" s="11">
        <f t="shared" ref="I343:AH343" si="2">SUMIF($D$4:$D$336,$D$343,I4:I336)</f>
        <v>27053.386000000002</v>
      </c>
      <c r="J343" s="11">
        <f t="shared" si="2"/>
        <v>7281.9490000000005</v>
      </c>
      <c r="K343" s="11">
        <f t="shared" si="2"/>
        <v>3159.7160000000003</v>
      </c>
      <c r="L343" s="11">
        <f t="shared" si="2"/>
        <v>71144.182000000001</v>
      </c>
      <c r="M343" s="11">
        <f t="shared" si="2"/>
        <v>0</v>
      </c>
      <c r="N343" s="11">
        <f t="shared" si="2"/>
        <v>0</v>
      </c>
      <c r="O343" s="11">
        <f t="shared" si="2"/>
        <v>27499.264999999999</v>
      </c>
      <c r="P343" s="11">
        <f t="shared" si="2"/>
        <v>11610.16</v>
      </c>
      <c r="Q343" s="11">
        <f t="shared" si="2"/>
        <v>3287.681</v>
      </c>
      <c r="R343" s="11">
        <f t="shared" si="2"/>
        <v>750.57499999999993</v>
      </c>
      <c r="S343" s="11">
        <f>SUMIF($D$4:$D$336,$D$343,S4:S336)</f>
        <v>6053.6509999999998</v>
      </c>
      <c r="T343" s="11">
        <f t="shared" si="2"/>
        <v>8604.0439999999999</v>
      </c>
      <c r="U343" s="11">
        <f t="shared" si="2"/>
        <v>13400.974</v>
      </c>
      <c r="V343" s="11">
        <f t="shared" si="2"/>
        <v>0</v>
      </c>
      <c r="W343" s="11">
        <f t="shared" si="2"/>
        <v>0</v>
      </c>
      <c r="X343" s="11">
        <f>SUMIF($D$4:$D$336,$D$343,X4:X336)</f>
        <v>0</v>
      </c>
      <c r="Y343" s="11">
        <f t="shared" si="2"/>
        <v>111373.535</v>
      </c>
      <c r="Z343" s="11">
        <f t="shared" si="2"/>
        <v>0</v>
      </c>
      <c r="AA343" s="11">
        <f t="shared" si="2"/>
        <v>1903.8820000000001</v>
      </c>
      <c r="AB343" s="11">
        <f t="shared" si="2"/>
        <v>0</v>
      </c>
      <c r="AC343" s="11">
        <f t="shared" si="2"/>
        <v>6899.1679999999997</v>
      </c>
      <c r="AD343" s="11">
        <f t="shared" si="2"/>
        <v>0</v>
      </c>
      <c r="AE343" s="11">
        <f t="shared" si="2"/>
        <v>63584.551999999996</v>
      </c>
      <c r="AF343" s="11">
        <f t="shared" si="2"/>
        <v>29015.512000000002</v>
      </c>
      <c r="AG343" s="11">
        <f t="shared" si="2"/>
        <v>0</v>
      </c>
      <c r="AH343" s="11">
        <f t="shared" si="2"/>
        <v>0</v>
      </c>
    </row>
    <row r="344" spans="1:34" x14ac:dyDescent="0.2">
      <c r="A344" t="s">
        <v>610</v>
      </c>
      <c r="D344">
        <v>3</v>
      </c>
      <c r="E344" s="11">
        <f>SUMIF($D$4:$D$336,$D$344,E4:E336)</f>
        <v>53490.963000000003</v>
      </c>
      <c r="F344" s="11">
        <f>SUMIF($D$4:$D$336,$D$344,F4:F336)</f>
        <v>0</v>
      </c>
      <c r="G344" s="11">
        <f>SUMIF($D$4:$D$336,$D$344,G4:G336)</f>
        <v>164.71199999999999</v>
      </c>
      <c r="H344" s="11">
        <f>SUMIF($D$4:$D$336,$D$344,H4:H336)</f>
        <v>10417.701999999999</v>
      </c>
      <c r="I344" s="11">
        <f t="shared" ref="I344:AH344" si="3">SUMIF($D$4:$D$336,$D$344,I4:I336)</f>
        <v>0</v>
      </c>
      <c r="J344" s="11">
        <f t="shared" si="3"/>
        <v>9208.476999999999</v>
      </c>
      <c r="K344" s="11">
        <f t="shared" si="3"/>
        <v>3705.4239999999995</v>
      </c>
      <c r="L344" s="11">
        <f t="shared" si="3"/>
        <v>62519.547000000006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10228.624</v>
      </c>
      <c r="Q344" s="11">
        <f t="shared" si="3"/>
        <v>3347.8969999999995</v>
      </c>
      <c r="R344" s="11">
        <f t="shared" si="3"/>
        <v>1408.2779999999998</v>
      </c>
      <c r="S344" s="11">
        <f>SUMIF($D$4:$D$336,$D$344,S4:S336)</f>
        <v>6504.0630000000001</v>
      </c>
      <c r="T344" s="11">
        <f t="shared" si="3"/>
        <v>8778.4330000000009</v>
      </c>
      <c r="U344" s="11">
        <f t="shared" si="3"/>
        <v>14476.846</v>
      </c>
      <c r="V344" s="11">
        <f t="shared" si="3"/>
        <v>121.869</v>
      </c>
      <c r="W344" s="11">
        <f t="shared" si="3"/>
        <v>0</v>
      </c>
      <c r="X344" s="11">
        <f>SUMIF($D$4:$D$336,$D$344,X4:X336)</f>
        <v>5036.0950000000003</v>
      </c>
      <c r="Y344" s="11">
        <f t="shared" si="3"/>
        <v>108422.694</v>
      </c>
      <c r="Z344" s="11">
        <f t="shared" si="3"/>
        <v>0</v>
      </c>
      <c r="AA344" s="11">
        <f t="shared" si="3"/>
        <v>2482.3180000000002</v>
      </c>
      <c r="AB344" s="11">
        <f t="shared" si="3"/>
        <v>0</v>
      </c>
      <c r="AC344" s="11">
        <f t="shared" si="3"/>
        <v>5836.5069999999996</v>
      </c>
      <c r="AD344" s="11">
        <f t="shared" si="3"/>
        <v>0</v>
      </c>
      <c r="AE344" s="11">
        <f t="shared" si="3"/>
        <v>48941.716</v>
      </c>
      <c r="AF344" s="11">
        <f t="shared" si="3"/>
        <v>26842.663</v>
      </c>
      <c r="AG344" s="11">
        <f t="shared" si="3"/>
        <v>0</v>
      </c>
      <c r="AH344" s="11">
        <f t="shared" si="3"/>
        <v>0</v>
      </c>
    </row>
    <row r="345" spans="1:34" x14ac:dyDescent="0.2">
      <c r="A345" t="s">
        <v>611</v>
      </c>
      <c r="B345">
        <v>7</v>
      </c>
      <c r="D345">
        <v>4</v>
      </c>
      <c r="E345" s="11">
        <f>SUMIF($D$4:$D$336,$D$345,E4:E336)</f>
        <v>12551.582</v>
      </c>
      <c r="F345" s="11">
        <f>SUMIF($D$4:$D$336,$D$345,F4:F336)</f>
        <v>59360.622000000003</v>
      </c>
      <c r="G345" s="11">
        <f>SUMIF($D$4:$D$336,$D$345,G4:G336)</f>
        <v>59990.890000000007</v>
      </c>
      <c r="H345" s="11">
        <f>SUMIF($D$4:$D$336,$D$345,H4:H336)</f>
        <v>27788.155999999995</v>
      </c>
      <c r="I345" s="11">
        <f t="shared" ref="I345:AH345" si="4">SUMIF($D$4:$D$336,$D$345,I4:I336)</f>
        <v>0</v>
      </c>
      <c r="J345" s="11">
        <f t="shared" si="4"/>
        <v>9218.66</v>
      </c>
      <c r="K345" s="11">
        <f t="shared" si="4"/>
        <v>9477.3330000000005</v>
      </c>
      <c r="L345" s="11">
        <f t="shared" si="4"/>
        <v>15036.554999999998</v>
      </c>
      <c r="M345" s="11">
        <f t="shared" si="4"/>
        <v>70420.982999999993</v>
      </c>
      <c r="N345" s="11">
        <f t="shared" si="4"/>
        <v>64841.150999999998</v>
      </c>
      <c r="O345" s="11">
        <f t="shared" si="4"/>
        <v>0</v>
      </c>
      <c r="P345" s="11">
        <f t="shared" si="4"/>
        <v>7955.4640000000009</v>
      </c>
      <c r="Q345" s="11">
        <f t="shared" si="4"/>
        <v>1388.5220000000002</v>
      </c>
      <c r="R345" s="11">
        <f t="shared" si="4"/>
        <v>3465.7240000000002</v>
      </c>
      <c r="S345" s="11">
        <f>SUMIF($D$4:$D$336,$D$345,S4:S336)</f>
        <v>16934.347000000002</v>
      </c>
      <c r="T345" s="11">
        <f t="shared" si="4"/>
        <v>24076.168999999998</v>
      </c>
      <c r="U345" s="11">
        <f t="shared" si="4"/>
        <v>5665.2219999999998</v>
      </c>
      <c r="V345" s="11">
        <f t="shared" si="4"/>
        <v>43312.881999999998</v>
      </c>
      <c r="W345" s="11">
        <f t="shared" si="4"/>
        <v>23107.434000000001</v>
      </c>
      <c r="X345" s="11">
        <f>SUMIF($D$4:$D$336,$D$345,X4:X336)</f>
        <v>6295.0959999999995</v>
      </c>
      <c r="Y345" s="11">
        <f t="shared" si="4"/>
        <v>93458.886999999988</v>
      </c>
      <c r="Z345" s="11">
        <f t="shared" si="4"/>
        <v>24326.541000000001</v>
      </c>
      <c r="AA345" s="11">
        <f t="shared" si="4"/>
        <v>5099.5729999999994</v>
      </c>
      <c r="AB345" s="11">
        <f t="shared" si="4"/>
        <v>24655.620000000003</v>
      </c>
      <c r="AC345" s="11">
        <f t="shared" si="4"/>
        <v>1383.6510000000001</v>
      </c>
      <c r="AD345" s="11">
        <f t="shared" si="4"/>
        <v>2914.6379999999999</v>
      </c>
      <c r="AE345" s="11">
        <f t="shared" si="4"/>
        <v>65463.054999999993</v>
      </c>
      <c r="AF345" s="11">
        <f t="shared" si="4"/>
        <v>62194.021999999997</v>
      </c>
      <c r="AG345" s="11">
        <f t="shared" si="4"/>
        <v>0</v>
      </c>
      <c r="AH345" s="11">
        <f t="shared" si="4"/>
        <v>0</v>
      </c>
    </row>
    <row r="346" spans="1:34" x14ac:dyDescent="0.2">
      <c r="A346" t="s">
        <v>612</v>
      </c>
      <c r="D346">
        <v>5</v>
      </c>
      <c r="E346" s="11">
        <f>SUMIF($D$4:$D$336,$D$346,E4:E336)</f>
        <v>12779.262000000001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4553.2550000000001</v>
      </c>
      <c r="I346" s="11">
        <f t="shared" ref="I346:AH346" si="5">SUMIF($D$4:$D$336,$D$346,I4:I336)</f>
        <v>0</v>
      </c>
      <c r="J346" s="11">
        <f t="shared" si="5"/>
        <v>0</v>
      </c>
      <c r="K346" s="11">
        <f t="shared" si="5"/>
        <v>216.51900000000001</v>
      </c>
      <c r="L346" s="11">
        <f t="shared" si="5"/>
        <v>15103.477000000001</v>
      </c>
      <c r="M346" s="11">
        <f t="shared" si="5"/>
        <v>1067.6179999999999</v>
      </c>
      <c r="N346" s="11">
        <f t="shared" si="5"/>
        <v>3244.0610000000001</v>
      </c>
      <c r="O346" s="11">
        <f t="shared" si="5"/>
        <v>2930.87</v>
      </c>
      <c r="P346" s="11">
        <f t="shared" si="5"/>
        <v>2895.8209999999999</v>
      </c>
      <c r="Q346" s="11">
        <f t="shared" si="5"/>
        <v>801.63</v>
      </c>
      <c r="R346" s="11">
        <f t="shared" si="5"/>
        <v>510.49700000000001</v>
      </c>
      <c r="S346" s="11">
        <f>SUMIF($D$4:$D$336,$D$346,S4:S336)</f>
        <v>2308.5010000000002</v>
      </c>
      <c r="T346" s="11">
        <f t="shared" si="5"/>
        <v>3797.5169999999998</v>
      </c>
      <c r="U346" s="11">
        <f t="shared" si="5"/>
        <v>3270.4169999999999</v>
      </c>
      <c r="V346" s="11">
        <f t="shared" si="5"/>
        <v>1134.605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1169.614</v>
      </c>
      <c r="AG346" s="11">
        <f t="shared" si="5"/>
        <v>0</v>
      </c>
      <c r="AH346" s="11">
        <f t="shared" si="5"/>
        <v>0</v>
      </c>
    </row>
    <row r="347" spans="1:34" x14ac:dyDescent="0.2">
      <c r="A347" t="s">
        <v>613</v>
      </c>
      <c r="B347">
        <v>7</v>
      </c>
      <c r="D347">
        <v>6</v>
      </c>
      <c r="E347" s="11">
        <f>SUMIF($D$4:$D$336,$D$347,E4:E336)+SUMIF($D$4:$D$336,$B$347,E4:E336)</f>
        <v>2403.3030000000003</v>
      </c>
      <c r="F347" s="11">
        <f>SUMIF($D$4:$D$336,$D$347,F4:F336)+SUMIF($D$4:$D$336,$B$347,F4:F336)</f>
        <v>-24.451000000000001</v>
      </c>
      <c r="G347" s="11">
        <f>SUMIF($D$4:$D$336,$D$347,G4:G336)+SUMIF($D$4:$D$336,$B$347,G4:G336)</f>
        <v>-29.949000000000002</v>
      </c>
      <c r="H347" s="11">
        <f>SUMIF($D$4:$D$336,$D$347,H4:H336)+SUMIF($D$4:$D$336,$B$347,H4:H336)</f>
        <v>354.83000000000004</v>
      </c>
      <c r="I347" s="11">
        <f t="shared" ref="I347:AH347" si="6">SUMIF($D$4:$D$336,$D$347,I4:I336)+SUMIF($D$4:$D$336,$B$347,I4:I336)</f>
        <v>-11.268000000000001</v>
      </c>
      <c r="J347" s="11">
        <f t="shared" si="6"/>
        <v>222.33500000000001</v>
      </c>
      <c r="K347" s="11">
        <f t="shared" si="6"/>
        <v>35.158999999999992</v>
      </c>
      <c r="L347" s="11">
        <f t="shared" si="6"/>
        <v>3001.4490000000001</v>
      </c>
      <c r="M347" s="11">
        <f t="shared" si="6"/>
        <v>-31.734000000000002</v>
      </c>
      <c r="N347" s="11">
        <f t="shared" si="6"/>
        <v>-38.253</v>
      </c>
      <c r="O347" s="11">
        <f t="shared" si="6"/>
        <v>-13.169</v>
      </c>
      <c r="P347" s="11">
        <f t="shared" si="6"/>
        <v>-5.6429999999999998</v>
      </c>
      <c r="Q347" s="11">
        <f t="shared" si="6"/>
        <v>142.774</v>
      </c>
      <c r="R347" s="11">
        <f t="shared" si="6"/>
        <v>86.48</v>
      </c>
      <c r="S347" s="11">
        <f>SUMIF($D$4:$D$336,$D$347,S4:S336)+SUMIF($D$4:$D$336,$B$347,S4:S336)</f>
        <v>-14.503</v>
      </c>
      <c r="T347" s="11">
        <f t="shared" si="6"/>
        <v>253.20099999999994</v>
      </c>
      <c r="U347" s="11">
        <f t="shared" si="6"/>
        <v>212.572</v>
      </c>
      <c r="V347" s="11">
        <f t="shared" si="6"/>
        <v>-20.458000000000002</v>
      </c>
      <c r="W347" s="11">
        <f t="shared" si="6"/>
        <v>-10.141</v>
      </c>
      <c r="X347" s="11">
        <f>SUMIF($D$4:$D$336,$D$347,X4:X336)+SUMIF($D$4:$D$336,$B$347,X4:X336)</f>
        <v>-3.722</v>
      </c>
      <c r="Y347" s="11">
        <f t="shared" si="6"/>
        <v>2018.2060000000001</v>
      </c>
      <c r="Z347" s="11">
        <f t="shared" si="6"/>
        <v>2.0660000000000003</v>
      </c>
      <c r="AA347" s="11">
        <f t="shared" si="6"/>
        <v>59.025000000000006</v>
      </c>
      <c r="AB347" s="11">
        <f t="shared" si="6"/>
        <v>-0.41400000000000003</v>
      </c>
      <c r="AC347" s="11">
        <f t="shared" si="6"/>
        <v>168.63299999999998</v>
      </c>
      <c r="AD347" s="11">
        <f t="shared" si="6"/>
        <v>-1.274</v>
      </c>
      <c r="AE347" s="11">
        <f t="shared" si="6"/>
        <v>1012.0400000000001</v>
      </c>
      <c r="AF347" s="11">
        <f t="shared" si="6"/>
        <v>1870.2269999999999</v>
      </c>
      <c r="AG347" s="11">
        <f t="shared" si="6"/>
        <v>0</v>
      </c>
      <c r="AH347" s="11">
        <f t="shared" si="6"/>
        <v>0</v>
      </c>
    </row>
    <row r="348" spans="1:34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</row>
    <row r="349" spans="1:34" x14ac:dyDescent="0.2">
      <c r="E349">
        <f>SUM(E342:E348)</f>
        <v>143767.23500000002</v>
      </c>
      <c r="F349">
        <f>SUM(F342:F348)</f>
        <v>59922.58</v>
      </c>
      <c r="G349">
        <f>SUM(G342:G348)</f>
        <v>61300.087000000007</v>
      </c>
      <c r="H349">
        <f>SUM(H342:H348)</f>
        <v>55165.245999999992</v>
      </c>
      <c r="I349">
        <f t="shared" ref="I349:AH349" si="7">SUM(I342:I348)</f>
        <v>27094.389000000003</v>
      </c>
      <c r="J349">
        <f t="shared" si="7"/>
        <v>26477.135999999999</v>
      </c>
      <c r="K349">
        <f t="shared" si="7"/>
        <v>16990.978999999999</v>
      </c>
      <c r="L349">
        <f t="shared" si="7"/>
        <v>174142.24400000001</v>
      </c>
      <c r="M349">
        <f t="shared" si="7"/>
        <v>71852.183000000005</v>
      </c>
      <c r="N349">
        <f t="shared" si="7"/>
        <v>71866.865000000005</v>
      </c>
      <c r="O349">
        <f t="shared" si="7"/>
        <v>32462.846999999998</v>
      </c>
      <c r="P349">
        <f t="shared" si="7"/>
        <v>33180.244000000006</v>
      </c>
      <c r="Q349">
        <f t="shared" si="7"/>
        <v>9245.5569999999989</v>
      </c>
      <c r="R349">
        <f t="shared" si="7"/>
        <v>6330.9379999999992</v>
      </c>
      <c r="S349">
        <f>SUM(S342:S348)</f>
        <v>32789.058000000005</v>
      </c>
      <c r="T349">
        <f t="shared" si="7"/>
        <v>45717.375</v>
      </c>
      <c r="U349">
        <f t="shared" si="7"/>
        <v>37886.575000000004</v>
      </c>
      <c r="V349">
        <f t="shared" si="7"/>
        <v>45564.995999999999</v>
      </c>
      <c r="W349">
        <f t="shared" si="7"/>
        <v>23863.294000000002</v>
      </c>
      <c r="X349">
        <f>SUM(X342:X348)</f>
        <v>11493.278</v>
      </c>
      <c r="Y349">
        <f t="shared" si="7"/>
        <v>317016.61499999999</v>
      </c>
      <c r="Z349">
        <f t="shared" si="7"/>
        <v>24470.706999999999</v>
      </c>
      <c r="AA349">
        <f t="shared" si="7"/>
        <v>9801.9119999999984</v>
      </c>
      <c r="AB349">
        <f t="shared" si="7"/>
        <v>25961.370000000003</v>
      </c>
      <c r="AC349">
        <f t="shared" si="7"/>
        <v>14932.757999999998</v>
      </c>
      <c r="AD349">
        <f t="shared" si="7"/>
        <v>2926.1759999999999</v>
      </c>
      <c r="AE349">
        <f t="shared" si="7"/>
        <v>185924.49799999999</v>
      </c>
      <c r="AF349">
        <f t="shared" si="7"/>
        <v>126425.98700000001</v>
      </c>
      <c r="AG349">
        <f t="shared" si="7"/>
        <v>0</v>
      </c>
      <c r="AH349">
        <f t="shared" si="7"/>
        <v>1.0999999999999999E-2</v>
      </c>
    </row>
    <row r="350" spans="1:34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</row>
    <row r="351" spans="1:34" x14ac:dyDescent="0.2">
      <c r="A351" s="9"/>
      <c r="B351" s="9"/>
      <c r="C351" s="9"/>
      <c r="D351" s="9"/>
      <c r="E351" s="9">
        <f>E349-E337</f>
        <v>143767.23500000002</v>
      </c>
      <c r="F351" s="9">
        <f>F349-F337</f>
        <v>59922.58</v>
      </c>
      <c r="G351" s="9">
        <f>G349-G337</f>
        <v>61300.087000000007</v>
      </c>
      <c r="H351" s="9">
        <f>H349-H337</f>
        <v>55165.245999999992</v>
      </c>
      <c r="I351" s="9">
        <f t="shared" ref="I351:AH351" si="8">I349-I337</f>
        <v>27094.389000000003</v>
      </c>
      <c r="J351" s="9">
        <f t="shared" si="8"/>
        <v>26477.135999999999</v>
      </c>
      <c r="K351" s="9">
        <f t="shared" si="8"/>
        <v>16990.978999999999</v>
      </c>
      <c r="L351" s="9">
        <f t="shared" si="8"/>
        <v>174142.24400000001</v>
      </c>
      <c r="M351" s="9">
        <f t="shared" si="8"/>
        <v>71852.183000000005</v>
      </c>
      <c r="N351" s="9">
        <f t="shared" si="8"/>
        <v>71866.865000000005</v>
      </c>
      <c r="O351" s="9">
        <f t="shared" si="8"/>
        <v>32462.846999999998</v>
      </c>
      <c r="P351" s="9">
        <f t="shared" si="8"/>
        <v>33180.244000000006</v>
      </c>
      <c r="Q351" s="9">
        <f t="shared" si="8"/>
        <v>9245.5569999999989</v>
      </c>
      <c r="R351" s="9">
        <f t="shared" si="8"/>
        <v>6330.9379999999992</v>
      </c>
      <c r="S351" s="9">
        <f>S349-S337</f>
        <v>32789.058000000005</v>
      </c>
      <c r="T351" s="9">
        <f t="shared" si="8"/>
        <v>45717.375</v>
      </c>
      <c r="U351" s="9">
        <f t="shared" si="8"/>
        <v>37886.575000000004</v>
      </c>
      <c r="V351" s="9">
        <f t="shared" si="8"/>
        <v>45564.995999999999</v>
      </c>
      <c r="W351" s="9">
        <f t="shared" si="8"/>
        <v>23863.294000000002</v>
      </c>
      <c r="X351" s="9">
        <f>X349-X337</f>
        <v>11493.278</v>
      </c>
      <c r="Y351" s="9">
        <f t="shared" si="8"/>
        <v>317016.61499999999</v>
      </c>
      <c r="Z351" s="9">
        <f t="shared" si="8"/>
        <v>24470.706999999999</v>
      </c>
      <c r="AA351" s="9">
        <f t="shared" si="8"/>
        <v>9801.9119999999984</v>
      </c>
      <c r="AB351" s="9">
        <f t="shared" si="8"/>
        <v>25961.370000000003</v>
      </c>
      <c r="AC351" s="9">
        <f t="shared" si="8"/>
        <v>14932.757999999998</v>
      </c>
      <c r="AD351" s="9">
        <f t="shared" si="8"/>
        <v>2926.1759999999999</v>
      </c>
      <c r="AE351" s="9">
        <f t="shared" si="8"/>
        <v>185924.49799999999</v>
      </c>
      <c r="AF351" s="9">
        <f t="shared" si="8"/>
        <v>126425.98700000001</v>
      </c>
      <c r="AG351" s="9">
        <f t="shared" si="8"/>
        <v>0</v>
      </c>
      <c r="AH351" s="9">
        <f t="shared" si="8"/>
        <v>1.0999999999999999E-2</v>
      </c>
    </row>
    <row r="352" spans="1:34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H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2114</v>
      </c>
      <c r="AH352" s="12">
        <f t="shared" si="9"/>
        <v>2113</v>
      </c>
    </row>
    <row r="353" spans="1:34" x14ac:dyDescent="0.2">
      <c r="A353" t="s">
        <v>608</v>
      </c>
      <c r="E353" s="13">
        <f>E342/E349</f>
        <v>6.6894769173240332E-2</v>
      </c>
      <c r="F353" s="13">
        <f>F342/F349</f>
        <v>9.7861106781450321E-3</v>
      </c>
      <c r="G353" s="13">
        <f>G342/G349</f>
        <v>1.9158765631115661E-2</v>
      </c>
      <c r="H353" s="13">
        <f>H342/H349</f>
        <v>2.0628621868195789E-2</v>
      </c>
      <c r="I353" s="13">
        <f t="shared" ref="I353:AH353" si="10">I342/I349</f>
        <v>1.9292186289936266E-3</v>
      </c>
      <c r="J353" s="13">
        <f t="shared" si="10"/>
        <v>2.0610801712088501E-2</v>
      </c>
      <c r="K353" s="13">
        <f t="shared" si="10"/>
        <v>2.335521690657142E-2</v>
      </c>
      <c r="L353" s="13">
        <f t="shared" si="10"/>
        <v>4.2132419058525508E-2</v>
      </c>
      <c r="M353" s="13">
        <f t="shared" si="10"/>
        <v>5.5017952620868863E-3</v>
      </c>
      <c r="N353" s="13">
        <f t="shared" si="10"/>
        <v>5.3152534203349477E-2</v>
      </c>
      <c r="O353" s="13">
        <f t="shared" si="10"/>
        <v>6.3022229689219805E-2</v>
      </c>
      <c r="P353" s="13">
        <f t="shared" si="10"/>
        <v>1.4943169194295253E-2</v>
      </c>
      <c r="Q353" s="13">
        <f t="shared" si="10"/>
        <v>2.9966069107572428E-2</v>
      </c>
      <c r="R353" s="13">
        <f t="shared" si="10"/>
        <v>1.7277692499910759E-2</v>
      </c>
      <c r="S353" s="13">
        <f>S342/S349</f>
        <v>3.0589442368243694E-2</v>
      </c>
      <c r="T353" s="13">
        <f t="shared" si="10"/>
        <v>4.549933149048912E-3</v>
      </c>
      <c r="U353" s="13">
        <f t="shared" si="10"/>
        <v>2.2713692119174136E-2</v>
      </c>
      <c r="V353" s="13">
        <f t="shared" si="10"/>
        <v>2.2299969037635821E-2</v>
      </c>
      <c r="W353" s="13">
        <f t="shared" si="10"/>
        <v>3.2099550045354169E-2</v>
      </c>
      <c r="X353" s="13">
        <f>X342/X349</f>
        <v>1.4426606578210323E-2</v>
      </c>
      <c r="Y353" s="13">
        <f t="shared" si="10"/>
        <v>5.4990587796163301E-3</v>
      </c>
      <c r="Z353" s="13">
        <f t="shared" si="10"/>
        <v>5.8069429706301507E-3</v>
      </c>
      <c r="AA353" s="13">
        <f t="shared" si="10"/>
        <v>2.6231004726424811E-2</v>
      </c>
      <c r="AB353" s="13">
        <f t="shared" si="10"/>
        <v>5.0311828690088385E-2</v>
      </c>
      <c r="AC353" s="13">
        <f t="shared" si="10"/>
        <v>4.3180168057367574E-2</v>
      </c>
      <c r="AD353" s="13">
        <f t="shared" si="10"/>
        <v>4.3784105945780432E-3</v>
      </c>
      <c r="AE353" s="13">
        <f t="shared" si="10"/>
        <v>3.7236271037289562E-2</v>
      </c>
      <c r="AF353" s="13">
        <f t="shared" si="10"/>
        <v>4.2190289564438994E-2</v>
      </c>
      <c r="AG353" s="13">
        <v>0</v>
      </c>
      <c r="AH353" s="13">
        <f t="shared" si="10"/>
        <v>1</v>
      </c>
    </row>
    <row r="354" spans="1:34" x14ac:dyDescent="0.2">
      <c r="A354" t="s">
        <v>609</v>
      </c>
      <c r="E354" s="13">
        <f>E343/E349</f>
        <v>0.36812872557505888</v>
      </c>
      <c r="F354" s="13">
        <f>F343/F349</f>
        <v>0</v>
      </c>
      <c r="G354" s="13">
        <f>G343/G349</f>
        <v>0</v>
      </c>
      <c r="H354" s="13">
        <f>H343/H349</f>
        <v>0.19782962628318565</v>
      </c>
      <c r="I354" s="13">
        <f t="shared" ref="I354:AH354" si="11">I343/I349</f>
        <v>0.99848666083593907</v>
      </c>
      <c r="J354" s="13">
        <f t="shared" si="11"/>
        <v>0.27502782022949918</v>
      </c>
      <c r="K354" s="13">
        <f t="shared" si="11"/>
        <v>0.18596432848277902</v>
      </c>
      <c r="L354" s="13">
        <f t="shared" si="11"/>
        <v>0.40854062957865639</v>
      </c>
      <c r="M354" s="13">
        <f t="shared" si="11"/>
        <v>0</v>
      </c>
      <c r="N354" s="13">
        <f t="shared" si="11"/>
        <v>0</v>
      </c>
      <c r="O354" s="13">
        <f t="shared" si="11"/>
        <v>0.84709960897761061</v>
      </c>
      <c r="P354" s="13">
        <f t="shared" si="11"/>
        <v>0.34991183307753848</v>
      </c>
      <c r="Q354" s="13">
        <f t="shared" si="11"/>
        <v>0.35559577427298328</v>
      </c>
      <c r="R354" s="13">
        <f t="shared" si="11"/>
        <v>0.11855668149016781</v>
      </c>
      <c r="S354" s="13">
        <f>S343/S349</f>
        <v>0.18462412064414901</v>
      </c>
      <c r="T354" s="13">
        <f t="shared" si="11"/>
        <v>0.1882007442465802</v>
      </c>
      <c r="U354" s="13">
        <f t="shared" si="11"/>
        <v>0.35371299728201872</v>
      </c>
      <c r="V354" s="13">
        <f t="shared" si="11"/>
        <v>0</v>
      </c>
      <c r="W354" s="13">
        <f t="shared" si="11"/>
        <v>0</v>
      </c>
      <c r="X354" s="13">
        <f>X343/X349</f>
        <v>0</v>
      </c>
      <c r="Y354" s="13">
        <f t="shared" si="11"/>
        <v>0.35131765885519917</v>
      </c>
      <c r="Z354" s="13">
        <f t="shared" si="11"/>
        <v>0</v>
      </c>
      <c r="AA354" s="13">
        <f t="shared" si="11"/>
        <v>0.19423577767276429</v>
      </c>
      <c r="AB354" s="13">
        <f t="shared" si="11"/>
        <v>0</v>
      </c>
      <c r="AC354" s="13">
        <f t="shared" si="11"/>
        <v>0.46201565712107573</v>
      </c>
      <c r="AD354" s="13">
        <f t="shared" si="11"/>
        <v>0</v>
      </c>
      <c r="AE354" s="13">
        <f t="shared" si="11"/>
        <v>0.34199125281489262</v>
      </c>
      <c r="AF354" s="13">
        <f t="shared" si="11"/>
        <v>0.22950591637461371</v>
      </c>
      <c r="AG354" s="13">
        <v>0</v>
      </c>
      <c r="AH354" s="13">
        <f t="shared" si="11"/>
        <v>0</v>
      </c>
    </row>
    <row r="355" spans="1:34" x14ac:dyDescent="0.2">
      <c r="A355" t="s">
        <v>610</v>
      </c>
      <c r="E355" s="13">
        <f>E344/E349</f>
        <v>0.37206643780830867</v>
      </c>
      <c r="F355" s="13">
        <f>F344/F349</f>
        <v>0</v>
      </c>
      <c r="G355" s="13">
        <f>G344/G349</f>
        <v>2.686978241972152E-3</v>
      </c>
      <c r="H355" s="13">
        <f>H344/H349</f>
        <v>0.18884538283396762</v>
      </c>
      <c r="I355" s="13">
        <f t="shared" ref="I355:AH355" si="12">I344/I349</f>
        <v>0</v>
      </c>
      <c r="J355" s="13">
        <f t="shared" si="12"/>
        <v>0.34778976850064142</v>
      </c>
      <c r="K355" s="13">
        <f t="shared" si="12"/>
        <v>0.21808184213517065</v>
      </c>
      <c r="L355" s="13">
        <f t="shared" si="12"/>
        <v>0.35901424929381298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0.30827452625122342</v>
      </c>
      <c r="Q355" s="13">
        <f t="shared" si="12"/>
        <v>0.36210874044689789</v>
      </c>
      <c r="R355" s="13">
        <f t="shared" si="12"/>
        <v>0.22244381480279857</v>
      </c>
      <c r="S355" s="13">
        <f>S344/S349</f>
        <v>0.19836077632971338</v>
      </c>
      <c r="T355" s="13">
        <f t="shared" si="12"/>
        <v>0.19201524584471441</v>
      </c>
      <c r="U355" s="13">
        <f t="shared" si="12"/>
        <v>0.38211018018915666</v>
      </c>
      <c r="V355" s="13">
        <f t="shared" si="12"/>
        <v>2.6746189114117335E-3</v>
      </c>
      <c r="W355" s="13">
        <f t="shared" si="12"/>
        <v>0</v>
      </c>
      <c r="X355" s="13">
        <f>X344/X349</f>
        <v>0.43817742858042763</v>
      </c>
      <c r="Y355" s="13">
        <f t="shared" si="12"/>
        <v>0.34200950003834973</v>
      </c>
      <c r="Z355" s="13">
        <f t="shared" si="12"/>
        <v>0</v>
      </c>
      <c r="AA355" s="13">
        <f t="shared" si="12"/>
        <v>0.25324834583293554</v>
      </c>
      <c r="AB355" s="13">
        <f t="shared" si="12"/>
        <v>0</v>
      </c>
      <c r="AC355" s="13">
        <f t="shared" si="12"/>
        <v>0.39085258061504785</v>
      </c>
      <c r="AD355" s="13">
        <f t="shared" si="12"/>
        <v>0</v>
      </c>
      <c r="AE355" s="13">
        <f t="shared" si="12"/>
        <v>0.26323435871264261</v>
      </c>
      <c r="AF355" s="13">
        <f t="shared" si="12"/>
        <v>0.2123191887756431</v>
      </c>
      <c r="AG355" s="13">
        <v>0</v>
      </c>
      <c r="AH355" s="13">
        <f t="shared" si="12"/>
        <v>0</v>
      </c>
    </row>
    <row r="356" spans="1:34" x14ac:dyDescent="0.2">
      <c r="A356" t="s">
        <v>611</v>
      </c>
      <c r="E356" s="13">
        <f>E345/E349</f>
        <v>8.730488556728519E-2</v>
      </c>
      <c r="F356" s="13">
        <f>F345/F349</f>
        <v>0.99062193250023611</v>
      </c>
      <c r="G356" s="13">
        <f>G345/G349</f>
        <v>0.97864281987071244</v>
      </c>
      <c r="H356" s="13">
        <f>H345/H349</f>
        <v>0.50372576966302296</v>
      </c>
      <c r="I356" s="13">
        <f t="shared" ref="I356:AH356" si="13">I345/I349</f>
        <v>0</v>
      </c>
      <c r="J356" s="13">
        <f t="shared" si="13"/>
        <v>0.34817436447809158</v>
      </c>
      <c r="K356" s="13">
        <f t="shared" si="13"/>
        <v>0.55778616405799808</v>
      </c>
      <c r="L356" s="13">
        <f t="shared" si="13"/>
        <v>8.6346395076888974E-2</v>
      </c>
      <c r="M356" s="13">
        <f t="shared" si="13"/>
        <v>0.98008132891383393</v>
      </c>
      <c r="N356" s="13">
        <f t="shared" si="13"/>
        <v>0.90223987090573654</v>
      </c>
      <c r="O356" s="13">
        <f t="shared" si="13"/>
        <v>0</v>
      </c>
      <c r="P356" s="13">
        <f t="shared" si="13"/>
        <v>0.23976508430739688</v>
      </c>
      <c r="Q356" s="13">
        <f t="shared" si="13"/>
        <v>0.15018262285333381</v>
      </c>
      <c r="R356" s="13">
        <f t="shared" si="13"/>
        <v>0.54742662145798937</v>
      </c>
      <c r="S356" s="13">
        <f>S345/S349</f>
        <v>0.51646335798972931</v>
      </c>
      <c r="T356" s="13">
        <f t="shared" si="13"/>
        <v>0.52663060816593255</v>
      </c>
      <c r="U356" s="13">
        <f t="shared" si="13"/>
        <v>0.14953112019231085</v>
      </c>
      <c r="V356" s="13">
        <f t="shared" si="13"/>
        <v>0.95057359381749973</v>
      </c>
      <c r="W356" s="13">
        <f t="shared" si="13"/>
        <v>0.96832541224191426</v>
      </c>
      <c r="X356" s="13">
        <f>X345/X349</f>
        <v>0.54771980630765216</v>
      </c>
      <c r="Y356" s="13">
        <f t="shared" si="13"/>
        <v>0.29480753556087269</v>
      </c>
      <c r="Z356" s="13">
        <f t="shared" si="13"/>
        <v>0.99410862955451196</v>
      </c>
      <c r="AA356" s="13">
        <f t="shared" si="13"/>
        <v>0.52026308744661243</v>
      </c>
      <c r="AB356" s="13">
        <f t="shared" si="13"/>
        <v>0.94970411808005506</v>
      </c>
      <c r="AC356" s="13">
        <f t="shared" si="13"/>
        <v>9.2658770737461912E-2</v>
      </c>
      <c r="AD356" s="13">
        <f t="shared" si="13"/>
        <v>0.99605696991568515</v>
      </c>
      <c r="AE356" s="13">
        <f t="shared" si="13"/>
        <v>0.35209483260242552</v>
      </c>
      <c r="AF356" s="13">
        <f t="shared" si="13"/>
        <v>0.49194017366065723</v>
      </c>
      <c r="AG356" s="13">
        <v>0</v>
      </c>
      <c r="AH356" s="13">
        <f t="shared" si="13"/>
        <v>0</v>
      </c>
    </row>
    <row r="357" spans="1:34" x14ac:dyDescent="0.2">
      <c r="A357" t="s">
        <v>612</v>
      </c>
      <c r="E357" s="13">
        <f>E346/E349</f>
        <v>8.8888556561583718E-2</v>
      </c>
      <c r="F357" s="13">
        <f>F346/F349</f>
        <v>0</v>
      </c>
      <c r="G357" s="13">
        <f>G346/G349</f>
        <v>0</v>
      </c>
      <c r="H357" s="13">
        <f>H346/H349</f>
        <v>8.2538469963498409E-2</v>
      </c>
      <c r="I357" s="13">
        <f t="shared" ref="I357:AH357" si="14">I346/I349</f>
        <v>0</v>
      </c>
      <c r="J357" s="13">
        <f t="shared" si="14"/>
        <v>0</v>
      </c>
      <c r="K357" s="13">
        <f t="shared" si="14"/>
        <v>1.2743173892451989E-2</v>
      </c>
      <c r="L357" s="13">
        <f t="shared" si="14"/>
        <v>8.6730690113307599E-2</v>
      </c>
      <c r="M357" s="13">
        <f t="shared" si="14"/>
        <v>1.4858532551474461E-2</v>
      </c>
      <c r="N357" s="13">
        <f t="shared" si="14"/>
        <v>4.5139870787462344E-2</v>
      </c>
      <c r="O357" s="13">
        <f t="shared" si="14"/>
        <v>9.028382507547783E-2</v>
      </c>
      <c r="P357" s="13">
        <f t="shared" si="14"/>
        <v>8.7275458251602947E-2</v>
      </c>
      <c r="Q357" s="13">
        <f t="shared" si="14"/>
        <v>8.6704348910509127E-2</v>
      </c>
      <c r="R357" s="13">
        <f t="shared" si="14"/>
        <v>8.0635286587864244E-2</v>
      </c>
      <c r="S357" s="13">
        <f>S346/S349</f>
        <v>7.0404614856578063E-2</v>
      </c>
      <c r="T357" s="13">
        <f t="shared" si="14"/>
        <v>8.3065070993249279E-2</v>
      </c>
      <c r="U357" s="13">
        <f t="shared" si="14"/>
        <v>8.632126287477819E-2</v>
      </c>
      <c r="V357" s="13">
        <f t="shared" si="14"/>
        <v>2.4900803239398948E-2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9.2513732955867688E-3</v>
      </c>
      <c r="AG357" s="13">
        <v>0</v>
      </c>
      <c r="AH357" s="13">
        <f t="shared" si="14"/>
        <v>0</v>
      </c>
    </row>
    <row r="358" spans="1:34" x14ac:dyDescent="0.2">
      <c r="A358" t="s">
        <v>613</v>
      </c>
      <c r="E358" s="13">
        <f>E347/E349</f>
        <v>1.671662531452316E-2</v>
      </c>
      <c r="F358" s="13">
        <f>F347/F349</f>
        <v>-4.0804317838117119E-4</v>
      </c>
      <c r="G358" s="13">
        <f>G347/G349</f>
        <v>-4.8856374380023312E-4</v>
      </c>
      <c r="H358" s="13">
        <f>H347/H349</f>
        <v>6.4321293881296222E-3</v>
      </c>
      <c r="I358" s="13">
        <f t="shared" ref="I358:AH358" si="15">I347/I349</f>
        <v>-4.1587946493275784E-4</v>
      </c>
      <c r="J358" s="13">
        <f t="shared" si="15"/>
        <v>8.3972450796793129E-3</v>
      </c>
      <c r="K358" s="13">
        <f t="shared" si="15"/>
        <v>2.0692745250288397E-3</v>
      </c>
      <c r="L358" s="13">
        <f t="shared" si="15"/>
        <v>1.7235616878808566E-2</v>
      </c>
      <c r="M358" s="13">
        <f t="shared" si="15"/>
        <v>-4.4165672739546408E-4</v>
      </c>
      <c r="N358" s="13">
        <f t="shared" si="15"/>
        <v>-5.3227589654843014E-4</v>
      </c>
      <c r="O358" s="13">
        <f t="shared" si="15"/>
        <v>-4.0566374230824553E-4</v>
      </c>
      <c r="P358" s="13">
        <f t="shared" si="15"/>
        <v>-1.7007108205714216E-4</v>
      </c>
      <c r="Q358" s="13">
        <f t="shared" si="15"/>
        <v>1.5442444408703555E-2</v>
      </c>
      <c r="R358" s="13">
        <f t="shared" si="15"/>
        <v>1.3659903161269311E-2</v>
      </c>
      <c r="S358" s="13">
        <f>S347/S349</f>
        <v>-4.4231218841358594E-4</v>
      </c>
      <c r="T358" s="13">
        <f t="shared" si="15"/>
        <v>5.538397600474654E-3</v>
      </c>
      <c r="U358" s="13">
        <f t="shared" si="15"/>
        <v>5.6107473425613154E-3</v>
      </c>
      <c r="V358" s="13">
        <f t="shared" si="15"/>
        <v>-4.4898500594623124E-4</v>
      </c>
      <c r="W358" s="13">
        <f t="shared" si="15"/>
        <v>-4.2496228726847179E-4</v>
      </c>
      <c r="X358" s="13">
        <f>X347/X349</f>
        <v>-3.2384146629012192E-4</v>
      </c>
      <c r="Y358" s="13">
        <f t="shared" si="15"/>
        <v>6.366246765962094E-3</v>
      </c>
      <c r="Z358" s="13">
        <f t="shared" si="15"/>
        <v>8.4427474858000641E-5</v>
      </c>
      <c r="AA358" s="13">
        <f t="shared" si="15"/>
        <v>6.0217843212630367E-3</v>
      </c>
      <c r="AB358" s="13">
        <f t="shared" si="15"/>
        <v>-1.5946770143486266E-5</v>
      </c>
      <c r="AC358" s="13">
        <f t="shared" si="15"/>
        <v>1.1292823469047045E-2</v>
      </c>
      <c r="AD358" s="13">
        <f t="shared" si="15"/>
        <v>-4.3538051026322411E-4</v>
      </c>
      <c r="AE358" s="13">
        <f t="shared" si="15"/>
        <v>5.44328483274969E-3</v>
      </c>
      <c r="AF358" s="13">
        <f t="shared" si="15"/>
        <v>1.4793058329060147E-2</v>
      </c>
      <c r="AG358" s="13">
        <v>0</v>
      </c>
      <c r="AH358" s="13">
        <f t="shared" si="15"/>
        <v>0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2022-08-16T09:41:47Z</dcterms:created>
  <dcterms:modified xsi:type="dcterms:W3CDTF">2022-08-16T09:48:42Z</dcterms:modified>
</cp:coreProperties>
</file>