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706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H347" i="1"/>
  <c r="AG347" i="1"/>
  <c r="AF347" i="1"/>
  <c r="AF358" i="1" s="1"/>
  <c r="AE347" i="1"/>
  <c r="AD347" i="1"/>
  <c r="AC347" i="1"/>
  <c r="AB347" i="1"/>
  <c r="AB358" i="1" s="1"/>
  <c r="AA347" i="1"/>
  <c r="Z347" i="1"/>
  <c r="Y347" i="1"/>
  <c r="X347" i="1"/>
  <c r="X358" i="1" s="1"/>
  <c r="W347" i="1"/>
  <c r="V347" i="1"/>
  <c r="U347" i="1"/>
  <c r="T347" i="1"/>
  <c r="T358" i="1" s="1"/>
  <c r="S347" i="1"/>
  <c r="R347" i="1"/>
  <c r="Q347" i="1"/>
  <c r="P347" i="1"/>
  <c r="P358" i="1" s="1"/>
  <c r="O347" i="1"/>
  <c r="N347" i="1"/>
  <c r="M347" i="1"/>
  <c r="L347" i="1"/>
  <c r="L358" i="1" s="1"/>
  <c r="K347" i="1"/>
  <c r="J347" i="1"/>
  <c r="I347" i="1"/>
  <c r="H347" i="1"/>
  <c r="H358" i="1" s="1"/>
  <c r="G347" i="1"/>
  <c r="F347" i="1"/>
  <c r="E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F356" i="1" s="1"/>
  <c r="AE345" i="1"/>
  <c r="AD345" i="1"/>
  <c r="AC345" i="1"/>
  <c r="AC356" i="1" s="1"/>
  <c r="AB345" i="1"/>
  <c r="AB356" i="1" s="1"/>
  <c r="AA345" i="1"/>
  <c r="Z345" i="1"/>
  <c r="Y345" i="1"/>
  <c r="Y356" i="1" s="1"/>
  <c r="X345" i="1"/>
  <c r="X356" i="1" s="1"/>
  <c r="W345" i="1"/>
  <c r="V345" i="1"/>
  <c r="U345" i="1"/>
  <c r="U356" i="1" s="1"/>
  <c r="T345" i="1"/>
  <c r="T356" i="1" s="1"/>
  <c r="S345" i="1"/>
  <c r="R345" i="1"/>
  <c r="Q345" i="1"/>
  <c r="Q356" i="1" s="1"/>
  <c r="P345" i="1"/>
  <c r="P356" i="1" s="1"/>
  <c r="O345" i="1"/>
  <c r="N345" i="1"/>
  <c r="M345" i="1"/>
  <c r="M356" i="1" s="1"/>
  <c r="L345" i="1"/>
  <c r="L356" i="1" s="1"/>
  <c r="K345" i="1"/>
  <c r="J345" i="1"/>
  <c r="I345" i="1"/>
  <c r="I356" i="1" s="1"/>
  <c r="H345" i="1"/>
  <c r="H356" i="1" s="1"/>
  <c r="G345" i="1"/>
  <c r="F345" i="1"/>
  <c r="E345" i="1"/>
  <c r="E356" i="1" s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G343" i="1"/>
  <c r="AF343" i="1"/>
  <c r="AF354" i="1" s="1"/>
  <c r="AE343" i="1"/>
  <c r="AD343" i="1"/>
  <c r="AC343" i="1"/>
  <c r="AC354" i="1" s="1"/>
  <c r="AB343" i="1"/>
  <c r="AB354" i="1" s="1"/>
  <c r="AA343" i="1"/>
  <c r="Z343" i="1"/>
  <c r="Y343" i="1"/>
  <c r="Y354" i="1" s="1"/>
  <c r="X343" i="1"/>
  <c r="X354" i="1" s="1"/>
  <c r="W343" i="1"/>
  <c r="V343" i="1"/>
  <c r="U343" i="1"/>
  <c r="U354" i="1" s="1"/>
  <c r="T343" i="1"/>
  <c r="T354" i="1" s="1"/>
  <c r="S343" i="1"/>
  <c r="R343" i="1"/>
  <c r="Q343" i="1"/>
  <c r="Q354" i="1" s="1"/>
  <c r="P343" i="1"/>
  <c r="P354" i="1" s="1"/>
  <c r="O343" i="1"/>
  <c r="N343" i="1"/>
  <c r="M343" i="1"/>
  <c r="M354" i="1" s="1"/>
  <c r="L343" i="1"/>
  <c r="L354" i="1" s="1"/>
  <c r="K343" i="1"/>
  <c r="J343" i="1"/>
  <c r="I343" i="1"/>
  <c r="I354" i="1" s="1"/>
  <c r="H343" i="1"/>
  <c r="H354" i="1" s="1"/>
  <c r="G343" i="1"/>
  <c r="F343" i="1"/>
  <c r="E343" i="1"/>
  <c r="E354" i="1" s="1"/>
  <c r="AH342" i="1"/>
  <c r="AG342" i="1"/>
  <c r="AG349" i="1" s="1"/>
  <c r="AG351" i="1" s="1"/>
  <c r="AF342" i="1"/>
  <c r="AF349" i="1" s="1"/>
  <c r="AE342" i="1"/>
  <c r="AD342" i="1"/>
  <c r="AD349" i="1" s="1"/>
  <c r="AC342" i="1"/>
  <c r="AC349" i="1" s="1"/>
  <c r="AC351" i="1" s="1"/>
  <c r="AB342" i="1"/>
  <c r="AB349" i="1" s="1"/>
  <c r="AA342" i="1"/>
  <c r="Z342" i="1"/>
  <c r="Y342" i="1"/>
  <c r="Y349" i="1" s="1"/>
  <c r="Y351" i="1" s="1"/>
  <c r="X342" i="1"/>
  <c r="X349" i="1" s="1"/>
  <c r="W342" i="1"/>
  <c r="V342" i="1"/>
  <c r="U342" i="1"/>
  <c r="U349" i="1" s="1"/>
  <c r="U351" i="1" s="1"/>
  <c r="T342" i="1"/>
  <c r="T349" i="1" s="1"/>
  <c r="S342" i="1"/>
  <c r="R342" i="1"/>
  <c r="R349" i="1" s="1"/>
  <c r="Q342" i="1"/>
  <c r="Q349" i="1" s="1"/>
  <c r="Q351" i="1" s="1"/>
  <c r="P342" i="1"/>
  <c r="P349" i="1" s="1"/>
  <c r="O342" i="1"/>
  <c r="N342" i="1"/>
  <c r="M342" i="1"/>
  <c r="M349" i="1" s="1"/>
  <c r="M351" i="1" s="1"/>
  <c r="L342" i="1"/>
  <c r="L349" i="1" s="1"/>
  <c r="K342" i="1"/>
  <c r="J342" i="1"/>
  <c r="I342" i="1"/>
  <c r="I349" i="1" s="1"/>
  <c r="I351" i="1" s="1"/>
  <c r="H342" i="1"/>
  <c r="H349" i="1" s="1"/>
  <c r="G342" i="1"/>
  <c r="F342" i="1"/>
  <c r="F349" i="1" s="1"/>
  <c r="E342" i="1"/>
  <c r="E349" i="1" s="1"/>
  <c r="E351" i="1" s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F355" i="1" l="1"/>
  <c r="AE355" i="1"/>
  <c r="S357" i="1"/>
  <c r="E358" i="1"/>
  <c r="I358" i="1"/>
  <c r="M358" i="1"/>
  <c r="Q358" i="1"/>
  <c r="U358" i="1"/>
  <c r="Y358" i="1"/>
  <c r="AC358" i="1"/>
  <c r="K355" i="1"/>
  <c r="AA357" i="1"/>
  <c r="H357" i="1"/>
  <c r="H355" i="1"/>
  <c r="H353" i="1"/>
  <c r="H351" i="1"/>
  <c r="L357" i="1"/>
  <c r="L355" i="1"/>
  <c r="L353" i="1"/>
  <c r="L351" i="1"/>
  <c r="P357" i="1"/>
  <c r="P355" i="1"/>
  <c r="P353" i="1"/>
  <c r="P351" i="1"/>
  <c r="T355" i="1"/>
  <c r="T353" i="1"/>
  <c r="T351" i="1"/>
  <c r="T357" i="1"/>
  <c r="X357" i="1"/>
  <c r="X355" i="1"/>
  <c r="X353" i="1"/>
  <c r="X351" i="1"/>
  <c r="AB357" i="1"/>
  <c r="AB351" i="1"/>
  <c r="AB355" i="1"/>
  <c r="AB353" i="1"/>
  <c r="AF355" i="1"/>
  <c r="AF353" i="1"/>
  <c r="AF351" i="1"/>
  <c r="AF357" i="1"/>
  <c r="F351" i="1"/>
  <c r="F358" i="1"/>
  <c r="F356" i="1"/>
  <c r="F354" i="1"/>
  <c r="R358" i="1"/>
  <c r="R351" i="1"/>
  <c r="R356" i="1"/>
  <c r="R354" i="1"/>
  <c r="AD358" i="1"/>
  <c r="AD351" i="1"/>
  <c r="AD356" i="1"/>
  <c r="AD354" i="1"/>
  <c r="R355" i="1"/>
  <c r="K353" i="1"/>
  <c r="S355" i="1"/>
  <c r="K354" i="1"/>
  <c r="S354" i="1"/>
  <c r="AA354" i="1"/>
  <c r="E355" i="1"/>
  <c r="I355" i="1"/>
  <c r="M355" i="1"/>
  <c r="Q355" i="1"/>
  <c r="U355" i="1"/>
  <c r="Y355" i="1"/>
  <c r="AC355" i="1"/>
  <c r="E357" i="1"/>
  <c r="I357" i="1"/>
  <c r="M357" i="1"/>
  <c r="Q357" i="1"/>
  <c r="U357" i="1"/>
  <c r="Y357" i="1"/>
  <c r="AC357" i="1"/>
  <c r="K358" i="1"/>
  <c r="AA358" i="1"/>
  <c r="J353" i="1"/>
  <c r="J355" i="1"/>
  <c r="AD355" i="1"/>
  <c r="F357" i="1"/>
  <c r="J357" i="1"/>
  <c r="R357" i="1"/>
  <c r="AD357" i="1"/>
  <c r="J349" i="1"/>
  <c r="V349" i="1"/>
  <c r="AH349" i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E353" i="1"/>
  <c r="I353" i="1"/>
  <c r="M353" i="1"/>
  <c r="Q353" i="1"/>
  <c r="U353" i="1"/>
  <c r="Y353" i="1"/>
  <c r="AC353" i="1"/>
  <c r="N349" i="1"/>
  <c r="Z349" i="1"/>
  <c r="F353" i="1"/>
  <c r="R353" i="1"/>
  <c r="AD353" i="1"/>
  <c r="Z356" i="1" l="1"/>
  <c r="Z354" i="1"/>
  <c r="Z351" i="1"/>
  <c r="Z358" i="1"/>
  <c r="G356" i="1"/>
  <c r="G353" i="1"/>
  <c r="N356" i="1"/>
  <c r="N354" i="1"/>
  <c r="N351" i="1"/>
  <c r="N358" i="1"/>
  <c r="V351" i="1"/>
  <c r="V358" i="1"/>
  <c r="V356" i="1"/>
  <c r="V354" i="1"/>
  <c r="S358" i="1"/>
  <c r="O356" i="1"/>
  <c r="AE353" i="1"/>
  <c r="J358" i="1"/>
  <c r="J351" i="1"/>
  <c r="J356" i="1"/>
  <c r="J354" i="1"/>
  <c r="V357" i="1"/>
  <c r="V355" i="1"/>
  <c r="AE358" i="1"/>
  <c r="O358" i="1"/>
  <c r="AA356" i="1"/>
  <c r="K356" i="1"/>
  <c r="W354" i="1"/>
  <c r="G354" i="1"/>
  <c r="S353" i="1"/>
  <c r="W355" i="1"/>
  <c r="N355" i="1"/>
  <c r="W357" i="1"/>
  <c r="G357" i="1"/>
  <c r="AA353" i="1"/>
  <c r="W356" i="1"/>
  <c r="AH351" i="1"/>
  <c r="N357" i="1"/>
  <c r="W358" i="1"/>
  <c r="G358" i="1"/>
  <c r="S356" i="1"/>
  <c r="AE354" i="1"/>
  <c r="O354" i="1"/>
  <c r="G355" i="1"/>
  <c r="W353" i="1"/>
  <c r="N353" i="1"/>
  <c r="O357" i="1"/>
  <c r="AA355" i="1"/>
  <c r="Z353" i="1"/>
  <c r="Z357" i="1"/>
  <c r="Z355" i="1"/>
  <c r="AE356" i="1"/>
  <c r="O353" i="1"/>
  <c r="AE357" i="1"/>
  <c r="K357" i="1"/>
  <c r="O355" i="1"/>
  <c r="V353" i="1"/>
</calcChain>
</file>

<file path=xl/sharedStrings.xml><?xml version="1.0" encoding="utf-8"?>
<sst xmlns="http://schemas.openxmlformats.org/spreadsheetml/2006/main" count="712" uniqueCount="644">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</sst>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6330297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15"/>
      <sheetName val="גיליון217"/>
      <sheetName val="גיליון219"/>
      <sheetName val="גיליון221"/>
      <sheetName val="גיליון223"/>
      <sheetName val="גיליון225"/>
      <sheetName val="אוצר לאתר דש"/>
      <sheetName val="אוצר לאתר כולם חוץ מדש"/>
      <sheetName val="אוצר לאתר חני ומור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workbookViewId="0">
      <selection activeCell="K13" sqref="K13"/>
    </sheetView>
  </sheetViews>
  <sheetFormatPr defaultRowHeight="14.25" x14ac:dyDescent="0.2"/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</row>
    <row r="3" spans="1:34" ht="15.75" x14ac:dyDescent="0.25">
      <c r="A3" s="3">
        <v>44805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 t="s">
        <v>642</v>
      </c>
      <c r="AH3" s="10" t="s">
        <v>643</v>
      </c>
    </row>
    <row r="4" spans="1:34" ht="15.75" x14ac:dyDescent="0.25">
      <c r="A4" s="4"/>
      <c r="B4" s="5"/>
      <c r="C4" s="5"/>
      <c r="D4" s="6" t="s">
        <v>0</v>
      </c>
    </row>
    <row r="5" spans="1:34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8264.8590000000004</v>
      </c>
      <c r="F5">
        <v>1371.3879999999999</v>
      </c>
      <c r="G5">
        <v>4459.5749999999998</v>
      </c>
      <c r="H5">
        <v>1480.11</v>
      </c>
      <c r="I5">
        <v>79.694000000000003</v>
      </c>
      <c r="J5">
        <v>1635.124</v>
      </c>
      <c r="K5">
        <v>897.55200000000002</v>
      </c>
      <c r="L5">
        <v>5710.4179999999997</v>
      </c>
      <c r="M5">
        <v>2718.194</v>
      </c>
      <c r="N5">
        <v>5370.3590000000004</v>
      </c>
      <c r="O5">
        <v>1180.9069999999999</v>
      </c>
      <c r="P5">
        <v>569.20799999999997</v>
      </c>
      <c r="Q5">
        <v>414.363</v>
      </c>
      <c r="R5">
        <v>89.491</v>
      </c>
      <c r="S5">
        <v>3049.529</v>
      </c>
      <c r="T5">
        <v>643.04399999999998</v>
      </c>
      <c r="U5">
        <v>1634.2850000000001</v>
      </c>
      <c r="V5">
        <v>1870.9870000000001</v>
      </c>
      <c r="W5">
        <v>810.76800000000003</v>
      </c>
      <c r="X5">
        <v>211.20699999999999</v>
      </c>
      <c r="Y5">
        <v>6134.61</v>
      </c>
      <c r="Z5">
        <v>773.68200000000002</v>
      </c>
      <c r="AA5">
        <v>221.226</v>
      </c>
      <c r="AB5">
        <v>1218.039</v>
      </c>
      <c r="AC5">
        <v>860.54899999999998</v>
      </c>
      <c r="AD5">
        <v>53.884</v>
      </c>
      <c r="AE5">
        <v>9889.1010000000006</v>
      </c>
      <c r="AF5">
        <v>1582.674</v>
      </c>
      <c r="AG5">
        <v>0</v>
      </c>
      <c r="AH5">
        <v>0</v>
      </c>
    </row>
    <row r="6" spans="1:34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78.239999999999995</v>
      </c>
      <c r="F6">
        <v>34.82</v>
      </c>
      <c r="G6">
        <v>38.529000000000003</v>
      </c>
      <c r="H6">
        <v>27.539000000000001</v>
      </c>
      <c r="I6">
        <v>11.438000000000001</v>
      </c>
      <c r="J6">
        <v>11.285</v>
      </c>
      <c r="K6">
        <v>9.4329999999999998</v>
      </c>
      <c r="L6">
        <v>53.372999999999998</v>
      </c>
      <c r="M6">
        <v>145.58500000000001</v>
      </c>
      <c r="N6">
        <v>51.436999999999998</v>
      </c>
      <c r="O6">
        <v>7.625</v>
      </c>
      <c r="P6">
        <v>17.074999999999999</v>
      </c>
      <c r="Q6">
        <v>1.99</v>
      </c>
      <c r="R6">
        <v>2.6429999999999998</v>
      </c>
      <c r="S6">
        <v>21.963000000000001</v>
      </c>
      <c r="T6">
        <v>22.318999999999999</v>
      </c>
      <c r="U6">
        <v>6.585</v>
      </c>
      <c r="V6">
        <v>30.399000000000001</v>
      </c>
      <c r="W6">
        <v>0</v>
      </c>
      <c r="X6">
        <v>10.675000000000001</v>
      </c>
      <c r="Y6">
        <v>102.538</v>
      </c>
      <c r="Z6">
        <v>6.6319999999999997</v>
      </c>
      <c r="AA6">
        <v>2.2130000000000001</v>
      </c>
      <c r="AB6">
        <v>42.691000000000003</v>
      </c>
      <c r="AC6">
        <v>1E-3</v>
      </c>
      <c r="AD6">
        <v>1.845</v>
      </c>
      <c r="AE6">
        <v>58.68</v>
      </c>
      <c r="AF6">
        <v>1.413</v>
      </c>
      <c r="AG6">
        <v>0</v>
      </c>
      <c r="AH6">
        <v>0</v>
      </c>
    </row>
    <row r="7" spans="1:34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</row>
    <row r="8" spans="1:34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50.905000000000001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19715.767</v>
      </c>
      <c r="F14">
        <v>0</v>
      </c>
      <c r="G14">
        <v>0</v>
      </c>
      <c r="H14">
        <v>5287.1030000000001</v>
      </c>
      <c r="I14">
        <v>11393.175999999999</v>
      </c>
      <c r="J14">
        <v>4459.9459999999999</v>
      </c>
      <c r="K14">
        <v>1234.7149999999999</v>
      </c>
      <c r="L14">
        <v>27936.031999999999</v>
      </c>
      <c r="M14">
        <v>0</v>
      </c>
      <c r="N14">
        <v>0</v>
      </c>
      <c r="O14">
        <v>12441.870999999999</v>
      </c>
      <c r="P14">
        <v>4668.732</v>
      </c>
      <c r="Q14">
        <v>1558.18</v>
      </c>
      <c r="R14">
        <v>405.21699999999998</v>
      </c>
      <c r="S14">
        <v>3493.1370000000002</v>
      </c>
      <c r="T14">
        <v>3870.9110000000001</v>
      </c>
      <c r="U14">
        <v>6530.8530000000001</v>
      </c>
      <c r="V14">
        <v>0</v>
      </c>
      <c r="W14">
        <v>0</v>
      </c>
      <c r="X14">
        <v>0</v>
      </c>
      <c r="Y14">
        <v>47417.097000000002</v>
      </c>
      <c r="Z14">
        <v>0</v>
      </c>
      <c r="AA14">
        <v>1296.7809999999999</v>
      </c>
      <c r="AB14">
        <v>0</v>
      </c>
      <c r="AC14">
        <v>3374.567</v>
      </c>
      <c r="AD14">
        <v>0</v>
      </c>
      <c r="AE14">
        <v>31904.055</v>
      </c>
      <c r="AF14">
        <v>10304.155000000001</v>
      </c>
      <c r="AG14">
        <v>0</v>
      </c>
      <c r="AH14">
        <v>0</v>
      </c>
    </row>
    <row r="15" spans="1:34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31939.581999999999</v>
      </c>
      <c r="F16">
        <v>0</v>
      </c>
      <c r="G16">
        <v>0</v>
      </c>
      <c r="H16">
        <v>5919.643</v>
      </c>
      <c r="I16">
        <v>13234.573</v>
      </c>
      <c r="J16">
        <v>3364.6750000000002</v>
      </c>
      <c r="K16">
        <v>1851.645</v>
      </c>
      <c r="L16">
        <v>37735.802000000003</v>
      </c>
      <c r="M16">
        <v>0</v>
      </c>
      <c r="N16">
        <v>0</v>
      </c>
      <c r="O16">
        <v>14413.031999999999</v>
      </c>
      <c r="P16">
        <v>6659.107</v>
      </c>
      <c r="Q16">
        <v>1738.954</v>
      </c>
      <c r="R16">
        <v>386.08</v>
      </c>
      <c r="S16">
        <v>3016.0129999999999</v>
      </c>
      <c r="T16">
        <v>5020.1750000000002</v>
      </c>
      <c r="U16">
        <v>6573.9</v>
      </c>
      <c r="V16">
        <v>0</v>
      </c>
      <c r="W16">
        <v>0</v>
      </c>
      <c r="X16">
        <v>0</v>
      </c>
      <c r="Y16">
        <v>62578.748</v>
      </c>
      <c r="Z16">
        <v>0</v>
      </c>
      <c r="AA16">
        <v>704.36400000000003</v>
      </c>
      <c r="AB16">
        <v>0</v>
      </c>
      <c r="AC16">
        <v>3341.6790000000001</v>
      </c>
      <c r="AD16">
        <v>0</v>
      </c>
      <c r="AE16">
        <v>31909.330999999998</v>
      </c>
      <c r="AF16">
        <v>16896.29</v>
      </c>
      <c r="AG16">
        <v>0</v>
      </c>
      <c r="AH16">
        <v>0</v>
      </c>
    </row>
    <row r="17" spans="1:34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</row>
    <row r="19" spans="1:34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4798.8180000000002</v>
      </c>
      <c r="F21">
        <v>0</v>
      </c>
      <c r="G21">
        <v>0</v>
      </c>
      <c r="H21">
        <v>0</v>
      </c>
      <c r="I21">
        <v>755.05899999999997</v>
      </c>
      <c r="J21">
        <v>0</v>
      </c>
      <c r="K21">
        <v>0</v>
      </c>
      <c r="L21">
        <v>3523.6080000000002</v>
      </c>
      <c r="M21">
        <v>0</v>
      </c>
      <c r="N21">
        <v>0</v>
      </c>
      <c r="O21">
        <v>503.37299999999999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12119.079</v>
      </c>
      <c r="F60">
        <v>0</v>
      </c>
      <c r="G60">
        <v>0</v>
      </c>
      <c r="H60">
        <v>1643.7180000000001</v>
      </c>
      <c r="I60">
        <v>0</v>
      </c>
      <c r="J60">
        <v>1586.4849999999999</v>
      </c>
      <c r="K60">
        <v>311.65600000000001</v>
      </c>
      <c r="L60">
        <v>13637.074000000001</v>
      </c>
      <c r="M60">
        <v>0</v>
      </c>
      <c r="N60">
        <v>0</v>
      </c>
      <c r="O60">
        <v>0</v>
      </c>
      <c r="P60">
        <v>209.89099999999999</v>
      </c>
      <c r="Q60">
        <v>421.291</v>
      </c>
      <c r="R60">
        <v>297.517</v>
      </c>
      <c r="S60">
        <v>318.12400000000002</v>
      </c>
      <c r="T60">
        <v>1362.174</v>
      </c>
      <c r="U60">
        <v>1268.3219999999999</v>
      </c>
      <c r="V60">
        <v>0</v>
      </c>
      <c r="W60">
        <v>0</v>
      </c>
      <c r="X60">
        <v>0</v>
      </c>
      <c r="Y60">
        <v>14025.700999999999</v>
      </c>
      <c r="Z60">
        <v>0</v>
      </c>
      <c r="AA60">
        <v>300.25799999999998</v>
      </c>
      <c r="AB60">
        <v>0</v>
      </c>
      <c r="AC60">
        <v>871.06299999999999</v>
      </c>
      <c r="AD60">
        <v>0</v>
      </c>
      <c r="AE60">
        <v>10907.44</v>
      </c>
      <c r="AF60">
        <v>8052.2879999999996</v>
      </c>
      <c r="AG60">
        <v>0</v>
      </c>
      <c r="AH60">
        <v>0</v>
      </c>
    </row>
    <row r="61" spans="1:34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201.39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194.75800000000001</v>
      </c>
      <c r="AF61">
        <v>297.16500000000002</v>
      </c>
      <c r="AG61">
        <v>0</v>
      </c>
      <c r="AH61">
        <v>0</v>
      </c>
    </row>
    <row r="62" spans="1:34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3159.009</v>
      </c>
      <c r="F62">
        <v>0</v>
      </c>
      <c r="G62">
        <v>0</v>
      </c>
      <c r="H62">
        <v>717.26099999999997</v>
      </c>
      <c r="I62">
        <v>0</v>
      </c>
      <c r="J62">
        <v>798.37900000000002</v>
      </c>
      <c r="K62">
        <v>135.773</v>
      </c>
      <c r="L62">
        <v>3548.3809999999999</v>
      </c>
      <c r="M62">
        <v>0</v>
      </c>
      <c r="N62">
        <v>0</v>
      </c>
      <c r="O62">
        <v>0</v>
      </c>
      <c r="P62">
        <v>289.12900000000002</v>
      </c>
      <c r="Q62">
        <v>250.93199999999999</v>
      </c>
      <c r="R62">
        <v>108.907</v>
      </c>
      <c r="S62">
        <v>366.55900000000003</v>
      </c>
      <c r="T62">
        <v>826.25</v>
      </c>
      <c r="U62">
        <v>607.57500000000005</v>
      </c>
      <c r="V62">
        <v>0</v>
      </c>
      <c r="W62">
        <v>0</v>
      </c>
      <c r="X62">
        <v>0</v>
      </c>
      <c r="Y62">
        <v>4442.152</v>
      </c>
      <c r="Z62">
        <v>0</v>
      </c>
      <c r="AA62">
        <v>202.74600000000001</v>
      </c>
      <c r="AB62">
        <v>0</v>
      </c>
      <c r="AC62">
        <v>343.31099999999998</v>
      </c>
      <c r="AD62">
        <v>0</v>
      </c>
      <c r="AE62">
        <v>3271.0239999999999</v>
      </c>
      <c r="AF62">
        <v>2826.8510000000001</v>
      </c>
      <c r="AG62">
        <v>0</v>
      </c>
      <c r="AH62">
        <v>0</v>
      </c>
    </row>
    <row r="63" spans="1:34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4837.7669999999998</v>
      </c>
      <c r="F64">
        <v>0</v>
      </c>
      <c r="G64">
        <v>0</v>
      </c>
      <c r="H64">
        <v>1560.2470000000001</v>
      </c>
      <c r="I64">
        <v>0</v>
      </c>
      <c r="J64">
        <v>1179.2619999999999</v>
      </c>
      <c r="K64">
        <v>644.52599999999995</v>
      </c>
      <c r="L64">
        <v>7206.8850000000002</v>
      </c>
      <c r="M64">
        <v>0</v>
      </c>
      <c r="N64">
        <v>0</v>
      </c>
      <c r="O64">
        <v>0</v>
      </c>
      <c r="P64">
        <v>163.40600000000001</v>
      </c>
      <c r="Q64">
        <v>311.28800000000001</v>
      </c>
      <c r="R64">
        <v>202.708</v>
      </c>
      <c r="S64">
        <v>1317.7460000000001</v>
      </c>
      <c r="T64">
        <v>1828.7180000000001</v>
      </c>
      <c r="U64">
        <v>839.76199999999994</v>
      </c>
      <c r="V64">
        <v>0</v>
      </c>
      <c r="W64">
        <v>0</v>
      </c>
      <c r="X64">
        <v>0</v>
      </c>
      <c r="Y64">
        <v>5552.9040000000005</v>
      </c>
      <c r="Z64">
        <v>0</v>
      </c>
      <c r="AA64">
        <v>317.69200000000001</v>
      </c>
      <c r="AB64">
        <v>0</v>
      </c>
      <c r="AC64">
        <v>829.10299999999995</v>
      </c>
      <c r="AD64">
        <v>0</v>
      </c>
      <c r="AE64">
        <v>2330.9470000000001</v>
      </c>
      <c r="AF64">
        <v>3718.634</v>
      </c>
      <c r="AG64">
        <v>0</v>
      </c>
      <c r="AH64">
        <v>0</v>
      </c>
    </row>
    <row r="65" spans="1:34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951.39400000000001</v>
      </c>
      <c r="F65">
        <v>0</v>
      </c>
      <c r="G65">
        <v>0</v>
      </c>
      <c r="H65">
        <v>29.134</v>
      </c>
      <c r="I65">
        <v>0</v>
      </c>
      <c r="J65">
        <v>81.227000000000004</v>
      </c>
      <c r="K65">
        <v>11.36</v>
      </c>
      <c r="L65">
        <v>1675.4480000000001</v>
      </c>
      <c r="M65">
        <v>0</v>
      </c>
      <c r="N65">
        <v>0</v>
      </c>
      <c r="O65">
        <v>0</v>
      </c>
      <c r="P65">
        <v>0</v>
      </c>
      <c r="Q65">
        <v>46.738999999999997</v>
      </c>
      <c r="R65">
        <v>36.156999999999996</v>
      </c>
      <c r="S65">
        <v>0</v>
      </c>
      <c r="T65">
        <v>45.441000000000003</v>
      </c>
      <c r="U65">
        <v>100.467</v>
      </c>
      <c r="V65">
        <v>0</v>
      </c>
      <c r="W65">
        <v>0</v>
      </c>
      <c r="X65">
        <v>0</v>
      </c>
      <c r="Y65">
        <v>676.63699999999994</v>
      </c>
      <c r="Z65">
        <v>0</v>
      </c>
      <c r="AA65">
        <v>12.798</v>
      </c>
      <c r="AB65">
        <v>0</v>
      </c>
      <c r="AC65">
        <v>95.236000000000004</v>
      </c>
      <c r="AD65">
        <v>0</v>
      </c>
      <c r="AE65">
        <v>84.15</v>
      </c>
      <c r="AF65">
        <v>716.351</v>
      </c>
      <c r="AG65">
        <v>0</v>
      </c>
      <c r="AH65">
        <v>0</v>
      </c>
    </row>
    <row r="66" spans="1:34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15194.880999999999</v>
      </c>
      <c r="F66">
        <v>0</v>
      </c>
      <c r="G66">
        <v>0</v>
      </c>
      <c r="H66">
        <v>4394.2610000000004</v>
      </c>
      <c r="I66">
        <v>0</v>
      </c>
      <c r="J66">
        <v>2056.337</v>
      </c>
      <c r="K66">
        <v>1602.624</v>
      </c>
      <c r="L66">
        <v>18044.826000000001</v>
      </c>
      <c r="M66">
        <v>0</v>
      </c>
      <c r="N66">
        <v>0</v>
      </c>
      <c r="O66">
        <v>0</v>
      </c>
      <c r="P66">
        <v>1494.617</v>
      </c>
      <c r="Q66">
        <v>890.64</v>
      </c>
      <c r="R66">
        <v>350.976</v>
      </c>
      <c r="S66">
        <v>2736.7339999999999</v>
      </c>
      <c r="T66">
        <v>2508.0970000000002</v>
      </c>
      <c r="U66">
        <v>3191.7220000000002</v>
      </c>
      <c r="V66">
        <v>0</v>
      </c>
      <c r="W66">
        <v>0</v>
      </c>
      <c r="X66">
        <v>0</v>
      </c>
      <c r="Y66">
        <v>20297.485000000001</v>
      </c>
      <c r="Z66">
        <v>0</v>
      </c>
      <c r="AA66">
        <v>766.40300000000002</v>
      </c>
      <c r="AB66">
        <v>0</v>
      </c>
      <c r="AC66">
        <v>1794.287</v>
      </c>
      <c r="AD66">
        <v>0</v>
      </c>
      <c r="AE66">
        <v>8185.6980000000003</v>
      </c>
      <c r="AF66">
        <v>5451.4369999999999</v>
      </c>
      <c r="AG66">
        <v>0</v>
      </c>
      <c r="AH66">
        <v>0</v>
      </c>
    </row>
    <row r="67" spans="1:34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411.98700000000002</v>
      </c>
      <c r="F68">
        <v>0</v>
      </c>
      <c r="G68">
        <v>0</v>
      </c>
      <c r="H68">
        <v>156.13300000000001</v>
      </c>
      <c r="I68">
        <v>0</v>
      </c>
      <c r="J68">
        <v>232.23599999999999</v>
      </c>
      <c r="K68">
        <v>15.97</v>
      </c>
      <c r="L68">
        <v>0</v>
      </c>
      <c r="M68">
        <v>0</v>
      </c>
      <c r="N68">
        <v>0</v>
      </c>
      <c r="O68">
        <v>0</v>
      </c>
      <c r="P68">
        <v>0</v>
      </c>
      <c r="Q68">
        <v>120.178</v>
      </c>
      <c r="R68">
        <v>39.975000000000001</v>
      </c>
      <c r="S68">
        <v>0</v>
      </c>
      <c r="T68">
        <v>0</v>
      </c>
      <c r="U68">
        <v>9.9280000000000008</v>
      </c>
      <c r="V68">
        <v>0</v>
      </c>
      <c r="W68">
        <v>0</v>
      </c>
      <c r="X68">
        <v>0</v>
      </c>
      <c r="Y68">
        <v>284.32100000000003</v>
      </c>
      <c r="Z68">
        <v>0</v>
      </c>
      <c r="AA68">
        <v>0</v>
      </c>
      <c r="AB68">
        <v>0</v>
      </c>
      <c r="AC68">
        <v>37.906999999999996</v>
      </c>
      <c r="AD68">
        <v>0</v>
      </c>
      <c r="AE68">
        <v>0</v>
      </c>
      <c r="AF68">
        <v>696.06</v>
      </c>
      <c r="AG68">
        <v>0</v>
      </c>
      <c r="AH68">
        <v>0</v>
      </c>
    </row>
    <row r="69" spans="1:34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109.86799999999999</v>
      </c>
      <c r="F69">
        <v>0</v>
      </c>
      <c r="G69">
        <v>0</v>
      </c>
      <c r="H69">
        <v>17.986000000000001</v>
      </c>
      <c r="I69">
        <v>0</v>
      </c>
      <c r="J69">
        <v>11.343999999999999</v>
      </c>
      <c r="K69">
        <v>2.08</v>
      </c>
      <c r="L69">
        <v>155.143</v>
      </c>
      <c r="M69">
        <v>0</v>
      </c>
      <c r="N69">
        <v>0</v>
      </c>
      <c r="O69">
        <v>0</v>
      </c>
      <c r="P69">
        <v>0</v>
      </c>
      <c r="Q69">
        <v>6.1790000000000003</v>
      </c>
      <c r="R69">
        <v>0</v>
      </c>
      <c r="S69">
        <v>0</v>
      </c>
      <c r="T69">
        <v>13.269</v>
      </c>
      <c r="U69">
        <v>12.917</v>
      </c>
      <c r="V69">
        <v>0</v>
      </c>
      <c r="W69">
        <v>0</v>
      </c>
      <c r="X69">
        <v>0</v>
      </c>
      <c r="Y69">
        <v>106.372</v>
      </c>
      <c r="Z69">
        <v>0</v>
      </c>
      <c r="AA69">
        <v>3.2109999999999999</v>
      </c>
      <c r="AB69">
        <v>0</v>
      </c>
      <c r="AC69">
        <v>10.474</v>
      </c>
      <c r="AD69">
        <v>0</v>
      </c>
      <c r="AE69">
        <v>0</v>
      </c>
      <c r="AF69">
        <v>75.057000000000002</v>
      </c>
      <c r="AG69">
        <v>0</v>
      </c>
      <c r="AH69">
        <v>0</v>
      </c>
    </row>
    <row r="70" spans="1:34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3800.8670000000002</v>
      </c>
      <c r="F70">
        <v>0</v>
      </c>
      <c r="G70">
        <v>0</v>
      </c>
      <c r="H70">
        <v>641.077</v>
      </c>
      <c r="I70">
        <v>0</v>
      </c>
      <c r="J70">
        <v>749.99900000000002</v>
      </c>
      <c r="K70">
        <v>240.06</v>
      </c>
      <c r="L70">
        <v>3267.5639999999999</v>
      </c>
      <c r="M70">
        <v>0</v>
      </c>
      <c r="N70">
        <v>0</v>
      </c>
      <c r="O70">
        <v>0</v>
      </c>
      <c r="P70">
        <v>212.506</v>
      </c>
      <c r="Q70">
        <v>322.84899999999999</v>
      </c>
      <c r="R70">
        <v>143.02099999999999</v>
      </c>
      <c r="S70">
        <v>973.79700000000003</v>
      </c>
      <c r="T70">
        <v>1055.864</v>
      </c>
      <c r="U70">
        <v>577.19899999999996</v>
      </c>
      <c r="V70">
        <v>0</v>
      </c>
      <c r="W70">
        <v>0</v>
      </c>
      <c r="X70">
        <v>0</v>
      </c>
      <c r="Y70">
        <v>2961.1529999999998</v>
      </c>
      <c r="Z70">
        <v>0</v>
      </c>
      <c r="AA70">
        <v>203.36199999999999</v>
      </c>
      <c r="AB70">
        <v>0</v>
      </c>
      <c r="AC70">
        <v>742.00300000000004</v>
      </c>
      <c r="AD70">
        <v>0</v>
      </c>
      <c r="AE70">
        <v>0</v>
      </c>
      <c r="AF70">
        <v>2039.7539999999999</v>
      </c>
      <c r="AG70">
        <v>0</v>
      </c>
      <c r="AH70">
        <v>0</v>
      </c>
    </row>
    <row r="71" spans="1:34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165.04400000000001</v>
      </c>
      <c r="F72">
        <v>0</v>
      </c>
      <c r="G72">
        <v>0</v>
      </c>
      <c r="H72">
        <v>24.542000000000002</v>
      </c>
      <c r="I72">
        <v>0</v>
      </c>
      <c r="J72">
        <v>15.952</v>
      </c>
      <c r="K72">
        <v>3.0680000000000001</v>
      </c>
      <c r="L72">
        <v>176.89099999999999</v>
      </c>
      <c r="M72">
        <v>0</v>
      </c>
      <c r="N72">
        <v>0</v>
      </c>
      <c r="O72">
        <v>0</v>
      </c>
      <c r="P72">
        <v>0</v>
      </c>
      <c r="Q72">
        <v>11.044</v>
      </c>
      <c r="R72">
        <v>6.1349999999999998</v>
      </c>
      <c r="S72">
        <v>0</v>
      </c>
      <c r="T72">
        <v>13.805</v>
      </c>
      <c r="U72">
        <v>6.1349999999999998</v>
      </c>
      <c r="V72">
        <v>0</v>
      </c>
      <c r="W72">
        <v>0</v>
      </c>
      <c r="X72">
        <v>0</v>
      </c>
      <c r="Y72">
        <v>61.354999999999997</v>
      </c>
      <c r="Z72">
        <v>0</v>
      </c>
      <c r="AA72">
        <v>1.841</v>
      </c>
      <c r="AB72">
        <v>0</v>
      </c>
      <c r="AC72">
        <v>0</v>
      </c>
      <c r="AD72">
        <v>0</v>
      </c>
      <c r="AE72">
        <v>0</v>
      </c>
      <c r="AF72">
        <v>1305.0440000000001</v>
      </c>
      <c r="AG72">
        <v>0</v>
      </c>
      <c r="AH72">
        <v>0</v>
      </c>
    </row>
    <row r="73" spans="1:34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777.72799999999995</v>
      </c>
      <c r="F77">
        <v>0</v>
      </c>
      <c r="G77">
        <v>0</v>
      </c>
      <c r="H77">
        <v>152.768</v>
      </c>
      <c r="I77">
        <v>0</v>
      </c>
      <c r="J77">
        <v>93.744</v>
      </c>
      <c r="K77">
        <v>20.832000000000001</v>
      </c>
      <c r="L77">
        <v>975.63199999999995</v>
      </c>
      <c r="M77">
        <v>0</v>
      </c>
      <c r="N77">
        <v>0</v>
      </c>
      <c r="O77">
        <v>0</v>
      </c>
      <c r="P77">
        <v>0</v>
      </c>
      <c r="Q77">
        <v>59.024000000000001</v>
      </c>
      <c r="R77">
        <v>34.72</v>
      </c>
      <c r="S77">
        <v>0</v>
      </c>
      <c r="T77">
        <v>114.57599999999999</v>
      </c>
      <c r="U77">
        <v>111.104</v>
      </c>
      <c r="V77">
        <v>0</v>
      </c>
      <c r="W77">
        <v>0</v>
      </c>
      <c r="X77">
        <v>0</v>
      </c>
      <c r="Y77">
        <v>958.27200000000005</v>
      </c>
      <c r="Z77">
        <v>0</v>
      </c>
      <c r="AA77">
        <v>27.776</v>
      </c>
      <c r="AB77">
        <v>0</v>
      </c>
      <c r="AC77">
        <v>170.12799999999999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1316.354</v>
      </c>
      <c r="F78">
        <v>0</v>
      </c>
      <c r="G78">
        <v>0</v>
      </c>
      <c r="H78">
        <v>175.935</v>
      </c>
      <c r="I78">
        <v>0</v>
      </c>
      <c r="J78">
        <v>109.31</v>
      </c>
      <c r="K78">
        <v>20.741</v>
      </c>
      <c r="L78">
        <v>1682.8589999999999</v>
      </c>
      <c r="M78">
        <v>0</v>
      </c>
      <c r="N78">
        <v>0</v>
      </c>
      <c r="O78">
        <v>0</v>
      </c>
      <c r="P78">
        <v>0</v>
      </c>
      <c r="Q78">
        <v>65.570999999999998</v>
      </c>
      <c r="R78">
        <v>44.624000000000002</v>
      </c>
      <c r="S78">
        <v>0</v>
      </c>
      <c r="T78">
        <v>123.402</v>
      </c>
      <c r="U78">
        <v>99.418000000000006</v>
      </c>
      <c r="V78">
        <v>0</v>
      </c>
      <c r="W78">
        <v>0</v>
      </c>
      <c r="X78">
        <v>0</v>
      </c>
      <c r="Y78">
        <v>893.71799999999996</v>
      </c>
      <c r="Z78">
        <v>0</v>
      </c>
      <c r="AA78">
        <v>27.815999999999999</v>
      </c>
      <c r="AB78">
        <v>0</v>
      </c>
      <c r="AC78">
        <v>0</v>
      </c>
      <c r="AD78">
        <v>0</v>
      </c>
      <c r="AE78">
        <v>0</v>
      </c>
      <c r="AF78">
        <v>586.82899999999995</v>
      </c>
      <c r="AG78">
        <v>0</v>
      </c>
      <c r="AH78">
        <v>0</v>
      </c>
    </row>
    <row r="79" spans="1:34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21149.615000000002</v>
      </c>
      <c r="H102">
        <v>8123.6090000000004</v>
      </c>
      <c r="I102">
        <v>0</v>
      </c>
      <c r="J102">
        <v>2898.7979999999998</v>
      </c>
      <c r="K102">
        <v>2377.9870000000001</v>
      </c>
      <c r="L102">
        <v>1626.905</v>
      </c>
      <c r="M102">
        <v>0</v>
      </c>
      <c r="N102">
        <v>22648.758000000002</v>
      </c>
      <c r="O102">
        <v>0</v>
      </c>
      <c r="P102">
        <v>1997.8130000000001</v>
      </c>
      <c r="Q102">
        <v>532.85699999999997</v>
      </c>
      <c r="R102">
        <v>728.76300000000003</v>
      </c>
      <c r="S102">
        <v>4465.2110000000002</v>
      </c>
      <c r="T102">
        <v>6218.3689999999997</v>
      </c>
      <c r="U102">
        <v>1872.462</v>
      </c>
      <c r="V102">
        <v>9839.2759999999998</v>
      </c>
      <c r="W102">
        <v>0</v>
      </c>
      <c r="X102">
        <v>0</v>
      </c>
      <c r="Y102">
        <v>24971.925999999999</v>
      </c>
      <c r="Z102">
        <v>2990.152</v>
      </c>
      <c r="AA102">
        <v>1311.0719999999999</v>
      </c>
      <c r="AB102">
        <v>0</v>
      </c>
      <c r="AC102">
        <v>172.583</v>
      </c>
      <c r="AD102">
        <v>529.69399999999996</v>
      </c>
      <c r="AE102">
        <v>21192.316999999999</v>
      </c>
      <c r="AF102">
        <v>15292.944</v>
      </c>
      <c r="AG102">
        <v>0</v>
      </c>
      <c r="AH102">
        <v>0</v>
      </c>
    </row>
    <row r="103" spans="1:34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5219.95</v>
      </c>
      <c r="H103">
        <v>2757.4589999999998</v>
      </c>
      <c r="I103">
        <v>0</v>
      </c>
      <c r="J103">
        <v>1659.972</v>
      </c>
      <c r="K103">
        <v>1397.2080000000001</v>
      </c>
      <c r="L103">
        <v>0</v>
      </c>
      <c r="M103">
        <v>0</v>
      </c>
      <c r="N103">
        <v>6426.2439999999997</v>
      </c>
      <c r="O103">
        <v>0</v>
      </c>
      <c r="P103">
        <v>1397.6869999999999</v>
      </c>
      <c r="Q103">
        <v>42.451000000000001</v>
      </c>
      <c r="R103">
        <v>485.61599999999999</v>
      </c>
      <c r="S103">
        <v>3081.8490000000002</v>
      </c>
      <c r="T103">
        <v>3571.26</v>
      </c>
      <c r="U103">
        <v>495.60399999999998</v>
      </c>
      <c r="V103">
        <v>6588.7290000000003</v>
      </c>
      <c r="W103">
        <v>0</v>
      </c>
      <c r="X103">
        <v>0</v>
      </c>
      <c r="Y103">
        <v>7281.9790000000003</v>
      </c>
      <c r="Z103">
        <v>951.54</v>
      </c>
      <c r="AA103">
        <v>626.495</v>
      </c>
      <c r="AB103">
        <v>0</v>
      </c>
      <c r="AC103">
        <v>69.876000000000005</v>
      </c>
      <c r="AD103">
        <v>422.38799999999998</v>
      </c>
      <c r="AE103">
        <v>5845.3419999999996</v>
      </c>
      <c r="AF103">
        <v>10112.138000000001</v>
      </c>
      <c r="AG103">
        <v>0</v>
      </c>
      <c r="AH103">
        <v>0</v>
      </c>
    </row>
    <row r="104" spans="1:34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417.67200000000003</v>
      </c>
      <c r="F104">
        <v>0</v>
      </c>
      <c r="G104">
        <v>908.50300000000004</v>
      </c>
      <c r="H104">
        <v>2216.2930000000001</v>
      </c>
      <c r="I104">
        <v>0</v>
      </c>
      <c r="J104">
        <v>476.209</v>
      </c>
      <c r="K104">
        <v>430.33100000000002</v>
      </c>
      <c r="L104">
        <v>1642.7149999999999</v>
      </c>
      <c r="M104">
        <v>0</v>
      </c>
      <c r="N104">
        <v>2299.4720000000002</v>
      </c>
      <c r="O104">
        <v>0</v>
      </c>
      <c r="P104">
        <v>411.94600000000003</v>
      </c>
      <c r="Q104">
        <v>66.447000000000003</v>
      </c>
      <c r="R104">
        <v>275.20100000000002</v>
      </c>
      <c r="S104">
        <v>1583.6289999999999</v>
      </c>
      <c r="T104">
        <v>2429.855</v>
      </c>
      <c r="U104">
        <v>216.59700000000001</v>
      </c>
      <c r="V104">
        <v>3330.652</v>
      </c>
      <c r="W104">
        <v>0</v>
      </c>
      <c r="X104">
        <v>0</v>
      </c>
      <c r="Y104">
        <v>2271.4920000000002</v>
      </c>
      <c r="Z104">
        <v>714.12900000000002</v>
      </c>
      <c r="AA104">
        <v>229.77199999999999</v>
      </c>
      <c r="AB104">
        <v>0</v>
      </c>
      <c r="AC104">
        <v>144.131</v>
      </c>
      <c r="AD104">
        <v>281.76</v>
      </c>
      <c r="AE104">
        <v>0</v>
      </c>
      <c r="AF104">
        <v>3891.7719999999999</v>
      </c>
      <c r="AG104">
        <v>0</v>
      </c>
      <c r="AH104">
        <v>0</v>
      </c>
    </row>
    <row r="105" spans="1:34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4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105.244</v>
      </c>
      <c r="T109">
        <v>0</v>
      </c>
      <c r="U109">
        <v>0</v>
      </c>
      <c r="V109">
        <v>175.97399999999999</v>
      </c>
      <c r="W109">
        <v>0</v>
      </c>
      <c r="X109">
        <v>0</v>
      </c>
      <c r="Y109">
        <v>0</v>
      </c>
      <c r="Z109">
        <v>51.573999999999998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</row>
    <row r="110" spans="1:34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1890.664</v>
      </c>
      <c r="I110">
        <v>0</v>
      </c>
      <c r="J110">
        <v>451.68799999999999</v>
      </c>
      <c r="K110">
        <v>472.096</v>
      </c>
      <c r="L110">
        <v>0</v>
      </c>
      <c r="M110">
        <v>0</v>
      </c>
      <c r="N110">
        <v>0</v>
      </c>
      <c r="O110">
        <v>0</v>
      </c>
      <c r="P110">
        <v>145.822</v>
      </c>
      <c r="Q110">
        <v>57.262999999999998</v>
      </c>
      <c r="R110">
        <v>225.73500000000001</v>
      </c>
      <c r="S110">
        <v>813.16499999999996</v>
      </c>
      <c r="T110">
        <v>2047.5650000000001</v>
      </c>
      <c r="U110">
        <v>433.80599999999998</v>
      </c>
      <c r="V110">
        <v>1455.5730000000001</v>
      </c>
      <c r="W110">
        <v>0</v>
      </c>
      <c r="X110">
        <v>0</v>
      </c>
      <c r="Y110">
        <v>2053.9949999999999</v>
      </c>
      <c r="Z110">
        <v>572.96</v>
      </c>
      <c r="AA110">
        <v>142.28299999999999</v>
      </c>
      <c r="AB110">
        <v>0</v>
      </c>
      <c r="AC110">
        <v>0</v>
      </c>
      <c r="AD110">
        <v>199.13900000000001</v>
      </c>
      <c r="AE110">
        <v>792.29700000000003</v>
      </c>
      <c r="AF110">
        <v>3345.625</v>
      </c>
      <c r="AG110">
        <v>0</v>
      </c>
      <c r="AH110">
        <v>0</v>
      </c>
    </row>
    <row r="111" spans="1:34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4594.7910000000002</v>
      </c>
      <c r="F114">
        <v>0</v>
      </c>
      <c r="G114">
        <v>31016.261999999999</v>
      </c>
      <c r="H114">
        <v>1.6679999999999999</v>
      </c>
      <c r="I114">
        <v>0</v>
      </c>
      <c r="J114">
        <v>0</v>
      </c>
      <c r="K114">
        <v>155.58600000000001</v>
      </c>
      <c r="L114">
        <v>3658.384</v>
      </c>
      <c r="M114">
        <v>0</v>
      </c>
      <c r="N114">
        <v>34067.661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1672.809</v>
      </c>
      <c r="W114">
        <v>0</v>
      </c>
      <c r="X114">
        <v>2760.9679999999998</v>
      </c>
      <c r="Y114">
        <v>8403.6579999999994</v>
      </c>
      <c r="Z114">
        <v>172.577</v>
      </c>
      <c r="AA114">
        <v>258.81099999999998</v>
      </c>
      <c r="AB114">
        <v>0</v>
      </c>
      <c r="AC114">
        <v>0</v>
      </c>
      <c r="AD114">
        <v>0</v>
      </c>
      <c r="AE114">
        <v>3225.1390000000001</v>
      </c>
      <c r="AF114">
        <v>1230.7249999999999</v>
      </c>
      <c r="AG114">
        <v>0</v>
      </c>
      <c r="AH114">
        <v>0</v>
      </c>
    </row>
    <row r="115" spans="1:34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5349.8119999999999</v>
      </c>
      <c r="F115">
        <v>30322.901999999998</v>
      </c>
      <c r="G115">
        <v>0</v>
      </c>
      <c r="H115">
        <v>10092.619000000001</v>
      </c>
      <c r="I115">
        <v>0</v>
      </c>
      <c r="J115">
        <v>3912.5509999999999</v>
      </c>
      <c r="K115">
        <v>3575.9580000000001</v>
      </c>
      <c r="L115">
        <v>5931.1679999999997</v>
      </c>
      <c r="M115">
        <v>36424.195</v>
      </c>
      <c r="N115">
        <v>0</v>
      </c>
      <c r="O115">
        <v>0</v>
      </c>
      <c r="P115">
        <v>3120.3910000000001</v>
      </c>
      <c r="Q115">
        <v>479.036</v>
      </c>
      <c r="R115">
        <v>1151.2809999999999</v>
      </c>
      <c r="S115">
        <v>6309.1419999999998</v>
      </c>
      <c r="T115">
        <v>6962.1819999999998</v>
      </c>
      <c r="U115">
        <v>1912.694</v>
      </c>
      <c r="V115">
        <v>19462.43</v>
      </c>
      <c r="W115">
        <v>12094.691000000001</v>
      </c>
      <c r="X115">
        <v>2788.826</v>
      </c>
      <c r="Y115">
        <v>39309.567000000003</v>
      </c>
      <c r="Z115">
        <v>12713.572</v>
      </c>
      <c r="AA115">
        <v>1879.8910000000001</v>
      </c>
      <c r="AB115">
        <v>13172.655000000001</v>
      </c>
      <c r="AC115">
        <v>684.98699999999997</v>
      </c>
      <c r="AD115">
        <v>992.64099999999996</v>
      </c>
      <c r="AE115">
        <v>25162.583999999999</v>
      </c>
      <c r="AF115">
        <v>18675.620999999999</v>
      </c>
      <c r="AG115">
        <v>0</v>
      </c>
      <c r="AH115">
        <v>0</v>
      </c>
    </row>
    <row r="116" spans="1:34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9327.42</v>
      </c>
      <c r="F116">
        <v>0</v>
      </c>
      <c r="G116">
        <v>0</v>
      </c>
      <c r="H116">
        <v>0</v>
      </c>
      <c r="I116">
        <v>0</v>
      </c>
      <c r="J116">
        <v>2745.8510000000001</v>
      </c>
      <c r="K116">
        <v>498.28800000000001</v>
      </c>
      <c r="L116">
        <v>10271.222</v>
      </c>
      <c r="M116">
        <v>0</v>
      </c>
      <c r="N116">
        <v>0</v>
      </c>
      <c r="O116">
        <v>0</v>
      </c>
      <c r="P116">
        <v>7260.6319999999996</v>
      </c>
      <c r="Q116">
        <v>688.51599999999996</v>
      </c>
      <c r="R116">
        <v>0</v>
      </c>
      <c r="S116">
        <v>0</v>
      </c>
      <c r="T116">
        <v>676.82299999999998</v>
      </c>
      <c r="U116">
        <v>7202.9089999999997</v>
      </c>
      <c r="V116">
        <v>0</v>
      </c>
      <c r="W116">
        <v>0</v>
      </c>
      <c r="X116">
        <v>4573.951</v>
      </c>
      <c r="Y116">
        <v>56200.851999999999</v>
      </c>
      <c r="Z116">
        <v>0</v>
      </c>
      <c r="AA116">
        <v>593.81500000000005</v>
      </c>
      <c r="AB116">
        <v>0</v>
      </c>
      <c r="AC116">
        <v>613.28</v>
      </c>
      <c r="AD116">
        <v>0</v>
      </c>
      <c r="AE116">
        <v>18610.475999999999</v>
      </c>
      <c r="AF116">
        <v>2460.4389999999999</v>
      </c>
      <c r="AG116">
        <v>0</v>
      </c>
      <c r="AH116">
        <v>0</v>
      </c>
    </row>
    <row r="117" spans="1:34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1459.127</v>
      </c>
      <c r="F120">
        <v>24988.845000000001</v>
      </c>
      <c r="G120">
        <v>0</v>
      </c>
      <c r="H120">
        <v>1519.4739999999999</v>
      </c>
      <c r="I120">
        <v>0</v>
      </c>
      <c r="J120">
        <v>247.86799999999999</v>
      </c>
      <c r="K120">
        <v>410.19299999999998</v>
      </c>
      <c r="L120">
        <v>2537.6469999999999</v>
      </c>
      <c r="M120">
        <v>29305.928</v>
      </c>
      <c r="N120">
        <v>0</v>
      </c>
      <c r="O120">
        <v>0</v>
      </c>
      <c r="P120">
        <v>559.17399999999998</v>
      </c>
      <c r="Q120">
        <v>106.49299999999999</v>
      </c>
      <c r="R120">
        <v>272.26900000000001</v>
      </c>
      <c r="S120">
        <v>1486.413</v>
      </c>
      <c r="T120">
        <v>2159.0520000000001</v>
      </c>
      <c r="U120">
        <v>391.02600000000001</v>
      </c>
      <c r="V120">
        <v>2959.4580000000001</v>
      </c>
      <c r="W120">
        <v>9846.3919999999998</v>
      </c>
      <c r="X120">
        <v>0</v>
      </c>
      <c r="Y120">
        <v>2629.6129999999998</v>
      </c>
      <c r="Z120">
        <v>4402.8190000000004</v>
      </c>
      <c r="AA120">
        <v>274.44900000000001</v>
      </c>
      <c r="AB120">
        <v>11353.748</v>
      </c>
      <c r="AC120">
        <v>138.446</v>
      </c>
      <c r="AD120">
        <v>147.125</v>
      </c>
      <c r="AE120">
        <v>3237.3159999999998</v>
      </c>
      <c r="AF120">
        <v>6355.7879999999996</v>
      </c>
      <c r="AG120">
        <v>0</v>
      </c>
      <c r="AH120">
        <v>0</v>
      </c>
    </row>
    <row r="121" spans="1:34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</row>
    <row r="122" spans="1:34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144.328</v>
      </c>
      <c r="H124">
        <v>0</v>
      </c>
      <c r="I124">
        <v>0</v>
      </c>
      <c r="J124">
        <v>0</v>
      </c>
      <c r="K124">
        <v>61.42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59.033000000000001</v>
      </c>
      <c r="AE124">
        <v>0</v>
      </c>
      <c r="AF124">
        <v>0</v>
      </c>
      <c r="AG124">
        <v>0</v>
      </c>
      <c r="AH124">
        <v>0</v>
      </c>
    </row>
    <row r="125" spans="1:34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0.97399999999999998</v>
      </c>
      <c r="F138">
        <v>0</v>
      </c>
      <c r="G138">
        <v>0</v>
      </c>
      <c r="H138">
        <v>0.17399999999999999</v>
      </c>
      <c r="I138">
        <v>0</v>
      </c>
      <c r="J138">
        <v>9.2999999999999999E-2</v>
      </c>
      <c r="K138">
        <v>1.7000000000000001E-2</v>
      </c>
      <c r="L138">
        <v>1.31</v>
      </c>
      <c r="M138">
        <v>0</v>
      </c>
      <c r="N138">
        <v>0</v>
      </c>
      <c r="O138">
        <v>0</v>
      </c>
      <c r="P138">
        <v>0</v>
      </c>
      <c r="Q138">
        <v>6.6000000000000003E-2</v>
      </c>
      <c r="R138">
        <v>3.5000000000000003E-2</v>
      </c>
      <c r="S138">
        <v>0</v>
      </c>
      <c r="T138">
        <v>8.6999999999999994E-2</v>
      </c>
      <c r="U138">
        <v>1.9E-2</v>
      </c>
      <c r="V138">
        <v>0</v>
      </c>
      <c r="W138">
        <v>0</v>
      </c>
      <c r="X138">
        <v>0</v>
      </c>
      <c r="Y138">
        <v>0.192</v>
      </c>
      <c r="Z138">
        <v>0</v>
      </c>
      <c r="AA138">
        <v>6.0000000000000001E-3</v>
      </c>
      <c r="AB138">
        <v>0</v>
      </c>
      <c r="AC138">
        <v>0.17399999999999999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-24.257000000000001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1000.636</v>
      </c>
      <c r="AF194">
        <v>0</v>
      </c>
      <c r="AG194">
        <v>0</v>
      </c>
      <c r="AH194">
        <v>0</v>
      </c>
    </row>
    <row r="195" spans="1:34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</row>
    <row r="196" spans="1:34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12185.33</v>
      </c>
      <c r="F278">
        <v>0</v>
      </c>
      <c r="G278">
        <v>0</v>
      </c>
      <c r="H278">
        <v>4387.9650000000001</v>
      </c>
      <c r="I278">
        <v>0</v>
      </c>
      <c r="J278">
        <v>0</v>
      </c>
      <c r="K278">
        <v>214.50800000000001</v>
      </c>
      <c r="L278">
        <v>14488.489</v>
      </c>
      <c r="M278">
        <v>1061.2239999999999</v>
      </c>
      <c r="N278">
        <v>3166.5059999999999</v>
      </c>
      <c r="O278">
        <v>2844.62</v>
      </c>
      <c r="P278">
        <v>2701.9630000000002</v>
      </c>
      <c r="Q278">
        <v>766.15800000000002</v>
      </c>
      <c r="R278">
        <v>508.44099999999997</v>
      </c>
      <c r="S278">
        <v>2679.7170000000001</v>
      </c>
      <c r="T278">
        <v>3750.973</v>
      </c>
      <c r="U278">
        <v>3242.152</v>
      </c>
      <c r="V278">
        <v>1126.9010000000001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1136.567</v>
      </c>
      <c r="AG278">
        <v>0</v>
      </c>
      <c r="AH278">
        <v>0</v>
      </c>
    </row>
    <row r="279" spans="1:34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118.004</v>
      </c>
      <c r="F333">
        <v>0</v>
      </c>
      <c r="G333">
        <v>37.279000000000003</v>
      </c>
      <c r="H333">
        <v>136.96100000000001</v>
      </c>
      <c r="I333">
        <v>100.277</v>
      </c>
      <c r="J333">
        <v>41.145000000000003</v>
      </c>
      <c r="K333">
        <v>41.203000000000003</v>
      </c>
      <c r="L333">
        <v>436.71</v>
      </c>
      <c r="M333">
        <v>0</v>
      </c>
      <c r="N333">
        <v>32.856000000000002</v>
      </c>
      <c r="O333">
        <v>111.69</v>
      </c>
      <c r="P333">
        <v>25.029</v>
      </c>
      <c r="Q333">
        <v>14.154999999999999</v>
      </c>
      <c r="R333">
        <v>7.2060000000000004</v>
      </c>
      <c r="S333">
        <v>61.351999999999997</v>
      </c>
      <c r="T333">
        <v>85.513999999999996</v>
      </c>
      <c r="U333">
        <v>74.262</v>
      </c>
      <c r="V333">
        <v>17.303000000000001</v>
      </c>
      <c r="W333">
        <v>0</v>
      </c>
      <c r="X333">
        <v>0</v>
      </c>
      <c r="Y333">
        <v>700.00400000000002</v>
      </c>
      <c r="Z333">
        <v>12.451000000000001</v>
      </c>
      <c r="AA333">
        <v>43.545000000000002</v>
      </c>
      <c r="AB333">
        <v>0</v>
      </c>
      <c r="AC333">
        <v>57.749000000000002</v>
      </c>
      <c r="AD333">
        <v>2.3170000000000002</v>
      </c>
      <c r="AE333">
        <v>487.86599999999999</v>
      </c>
      <c r="AF333">
        <v>329.94</v>
      </c>
      <c r="AG333">
        <v>0</v>
      </c>
      <c r="AH333">
        <v>0</v>
      </c>
    </row>
    <row r="334" spans="1:34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-70.049000000000007</v>
      </c>
      <c r="F334">
        <v>-23.492999999999999</v>
      </c>
      <c r="G334">
        <v>-30.010999999999999</v>
      </c>
      <c r="H334">
        <v>-26.434999999999999</v>
      </c>
      <c r="I334">
        <v>-10.637</v>
      </c>
      <c r="J334">
        <v>-13.106999999999999</v>
      </c>
      <c r="K334">
        <v>-11.019</v>
      </c>
      <c r="L334">
        <v>-101.631</v>
      </c>
      <c r="M334">
        <v>-30.654</v>
      </c>
      <c r="N334">
        <v>-38.939</v>
      </c>
      <c r="O334">
        <v>-12.685</v>
      </c>
      <c r="P334">
        <v>-5.4960000000000004</v>
      </c>
      <c r="Q334">
        <v>-5.2359999999999998</v>
      </c>
      <c r="R334">
        <v>-2.9239999999999999</v>
      </c>
      <c r="S334">
        <v>-16.164999999999999</v>
      </c>
      <c r="T334">
        <v>-19.271999999999998</v>
      </c>
      <c r="U334">
        <v>-17.138999999999999</v>
      </c>
      <c r="V334">
        <v>-20.898</v>
      </c>
      <c r="W334">
        <v>-9.7140000000000004</v>
      </c>
      <c r="X334">
        <v>-3.3559999999999999</v>
      </c>
      <c r="Y334">
        <v>-3.7999999999999999E-2</v>
      </c>
      <c r="Z334">
        <v>-0.111</v>
      </c>
      <c r="AA334">
        <v>-6.2E-2</v>
      </c>
      <c r="AB334">
        <v>-2.8000000000000001E-2</v>
      </c>
      <c r="AC334">
        <v>-8.3149999999999995</v>
      </c>
      <c r="AD334">
        <v>-1.1639999999999999</v>
      </c>
      <c r="AE334">
        <v>-22.271000000000001</v>
      </c>
      <c r="AF334">
        <v>-93.028000000000006</v>
      </c>
      <c r="AG334">
        <v>0</v>
      </c>
      <c r="AH334">
        <v>0</v>
      </c>
    </row>
    <row r="335" spans="1:34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-7.9939999999999998</v>
      </c>
      <c r="F335">
        <v>-26.007000000000001</v>
      </c>
      <c r="G335">
        <v>-21.262</v>
      </c>
      <c r="H335">
        <v>-62.470999999999997</v>
      </c>
      <c r="I335">
        <v>0</v>
      </c>
      <c r="J335">
        <v>-1.6E-2</v>
      </c>
      <c r="K335">
        <v>-21.082000000000001</v>
      </c>
      <c r="L335">
        <v>-3.3450000000000002</v>
      </c>
      <c r="M335">
        <v>-0.81499999999999995</v>
      </c>
      <c r="N335">
        <v>-1.8959999999999999</v>
      </c>
      <c r="O335">
        <v>0</v>
      </c>
      <c r="P335">
        <v>0</v>
      </c>
      <c r="Q335">
        <v>0</v>
      </c>
      <c r="R335">
        <v>0</v>
      </c>
      <c r="S335">
        <v>-5.0999999999999997E-2</v>
      </c>
      <c r="T335">
        <v>-4.6399999999999997</v>
      </c>
      <c r="U335">
        <v>0</v>
      </c>
      <c r="V335">
        <v>-2.2400000000000002</v>
      </c>
      <c r="W335">
        <v>-0.11</v>
      </c>
      <c r="X335">
        <v>0</v>
      </c>
      <c r="Y335">
        <v>-0.28599999999999998</v>
      </c>
      <c r="Z335">
        <v>-0.69799999999999995</v>
      </c>
      <c r="AA335">
        <v>-0.35</v>
      </c>
      <c r="AB335">
        <v>-0.17299999999999999</v>
      </c>
      <c r="AC335">
        <v>0</v>
      </c>
      <c r="AD335">
        <v>0</v>
      </c>
      <c r="AE335">
        <v>0</v>
      </c>
      <c r="AF335">
        <v>-19.497</v>
      </c>
      <c r="AG335">
        <v>0</v>
      </c>
      <c r="AH335">
        <v>0</v>
      </c>
    </row>
    <row r="336" spans="1:34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605</v>
      </c>
      <c r="B338" s="7" t="s">
        <v>606</v>
      </c>
      <c r="C338" s="7"/>
      <c r="D338" s="7"/>
      <c r="E338">
        <v>141016.33100000001</v>
      </c>
      <c r="F338">
        <v>56668.455000000002</v>
      </c>
      <c r="G338">
        <v>62922.767999999996</v>
      </c>
      <c r="H338">
        <v>53265.436999999998</v>
      </c>
      <c r="I338">
        <v>25563.58</v>
      </c>
      <c r="J338">
        <v>28806.357</v>
      </c>
      <c r="K338">
        <v>16604.728999999999</v>
      </c>
      <c r="L338">
        <v>165819.51</v>
      </c>
      <c r="M338">
        <v>69623.657000000007</v>
      </c>
      <c r="N338">
        <v>74022.457999999999</v>
      </c>
      <c r="O338">
        <v>31490.433000000001</v>
      </c>
      <c r="P338">
        <v>31898.632000000001</v>
      </c>
      <c r="Q338">
        <v>8967.4279999999999</v>
      </c>
      <c r="R338">
        <v>5799.7939999999999</v>
      </c>
      <c r="S338">
        <v>35863.108</v>
      </c>
      <c r="T338">
        <v>45325.813000000002</v>
      </c>
      <c r="U338">
        <v>37394.563999999998</v>
      </c>
      <c r="V338">
        <v>48507.353000000003</v>
      </c>
      <c r="W338">
        <v>22742.026999999998</v>
      </c>
      <c r="X338">
        <v>10342.271000000001</v>
      </c>
      <c r="Y338">
        <v>310517.40700000001</v>
      </c>
      <c r="Z338">
        <v>23361.278999999999</v>
      </c>
      <c r="AA338">
        <v>9448.2139999999999</v>
      </c>
      <c r="AB338">
        <v>25813.58</v>
      </c>
      <c r="AC338">
        <v>14343.218999999999</v>
      </c>
      <c r="AD338">
        <v>2688.6619999999998</v>
      </c>
      <c r="AE338">
        <v>178266.886</v>
      </c>
      <c r="AF338">
        <v>117269.03599999999</v>
      </c>
      <c r="AG338">
        <v>0</v>
      </c>
      <c r="AH338">
        <v>0</v>
      </c>
    </row>
    <row r="340" spans="1:34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</row>
    <row r="342" spans="1:34" x14ac:dyDescent="0.2">
      <c r="A342" t="s">
        <v>608</v>
      </c>
      <c r="D342">
        <v>1</v>
      </c>
      <c r="E342" s="11">
        <f>SUMIF($D$4:$D$336,$D$342,E4:E336)</f>
        <v>8343.0990000000002</v>
      </c>
      <c r="F342" s="11">
        <f>SUMIF($D$4:$D$336,$D$342,F4:F336)</f>
        <v>1406.2079999999999</v>
      </c>
      <c r="G342" s="11">
        <f>SUMIF($D$4:$D$336,$D$342,G4:G336)</f>
        <v>4498.1040000000003</v>
      </c>
      <c r="H342" s="11">
        <f>SUMIF($D$4:$D$336,$D$342,H4:H336)</f>
        <v>1507.6489999999999</v>
      </c>
      <c r="I342" s="11">
        <f t="shared" ref="I342:AH342" si="1">SUMIF($D$4:$D$336,$D$342,I4:I336)</f>
        <v>91.132000000000005</v>
      </c>
      <c r="J342" s="11">
        <f t="shared" si="1"/>
        <v>1646.4090000000001</v>
      </c>
      <c r="K342" s="11">
        <f t="shared" si="1"/>
        <v>906.98500000000001</v>
      </c>
      <c r="L342" s="11">
        <f t="shared" si="1"/>
        <v>5763.7909999999993</v>
      </c>
      <c r="M342" s="11">
        <f t="shared" si="1"/>
        <v>2863.779</v>
      </c>
      <c r="N342" s="11">
        <f t="shared" si="1"/>
        <v>5421.7960000000003</v>
      </c>
      <c r="O342" s="11">
        <f t="shared" si="1"/>
        <v>1188.5319999999999</v>
      </c>
      <c r="P342" s="11">
        <f t="shared" si="1"/>
        <v>586.28300000000002</v>
      </c>
      <c r="Q342" s="11">
        <f t="shared" si="1"/>
        <v>416.35300000000001</v>
      </c>
      <c r="R342" s="11">
        <f t="shared" si="1"/>
        <v>92.134</v>
      </c>
      <c r="S342" s="11">
        <f>SUMIF($D$4:$D$336,$D$342,S4:S336)</f>
        <v>3071.4920000000002</v>
      </c>
      <c r="T342" s="11">
        <f t="shared" si="1"/>
        <v>665.36299999999994</v>
      </c>
      <c r="U342" s="11">
        <f t="shared" si="1"/>
        <v>1640.8700000000001</v>
      </c>
      <c r="V342" s="11">
        <f t="shared" si="1"/>
        <v>1901.386</v>
      </c>
      <c r="W342" s="11">
        <f t="shared" si="1"/>
        <v>810.76800000000003</v>
      </c>
      <c r="X342" s="11">
        <f>SUMIF($D$4:$D$336,$D$342,X4:X336)</f>
        <v>221.88200000000001</v>
      </c>
      <c r="Y342" s="11">
        <f t="shared" si="1"/>
        <v>6237.1479999999992</v>
      </c>
      <c r="Z342" s="11">
        <f t="shared" si="1"/>
        <v>780.31399999999996</v>
      </c>
      <c r="AA342" s="11">
        <f t="shared" si="1"/>
        <v>223.43899999999999</v>
      </c>
      <c r="AB342" s="11">
        <f t="shared" si="1"/>
        <v>1311.635</v>
      </c>
      <c r="AC342" s="11">
        <f t="shared" si="1"/>
        <v>860.55</v>
      </c>
      <c r="AD342" s="11">
        <f t="shared" si="1"/>
        <v>55.728999999999999</v>
      </c>
      <c r="AE342" s="11">
        <f t="shared" si="1"/>
        <v>9947.7810000000009</v>
      </c>
      <c r="AF342" s="11">
        <f t="shared" si="1"/>
        <v>1584.087</v>
      </c>
      <c r="AG342" s="11">
        <f t="shared" si="1"/>
        <v>0</v>
      </c>
      <c r="AH342" s="11">
        <f t="shared" si="1"/>
        <v>0</v>
      </c>
    </row>
    <row r="343" spans="1:34" x14ac:dyDescent="0.2">
      <c r="A343" t="s">
        <v>609</v>
      </c>
      <c r="D343">
        <v>2</v>
      </c>
      <c r="E343" s="11">
        <f>SUMIF($D$4:$D$336,$D$343,E4:E336)</f>
        <v>56454.167000000001</v>
      </c>
      <c r="F343" s="11">
        <f>SUMIF($D$4:$D$336,$D$343,F4:F336)</f>
        <v>0</v>
      </c>
      <c r="G343" s="11">
        <f>SUMIF($D$4:$D$336,$D$343,G4:G336)</f>
        <v>0</v>
      </c>
      <c r="H343" s="11">
        <f>SUMIF($D$4:$D$336,$D$343,H4:H336)</f>
        <v>11206.745999999999</v>
      </c>
      <c r="I343" s="11">
        <f t="shared" ref="I343:AH343" si="2">SUMIF($D$4:$D$336,$D$343,I4:I336)</f>
        <v>25382.808000000001</v>
      </c>
      <c r="J343" s="11">
        <f t="shared" si="2"/>
        <v>7824.6210000000001</v>
      </c>
      <c r="K343" s="11">
        <f t="shared" si="2"/>
        <v>3086.3599999999997</v>
      </c>
      <c r="L343" s="11">
        <f t="shared" si="2"/>
        <v>69195.44200000001</v>
      </c>
      <c r="M343" s="11">
        <f t="shared" si="2"/>
        <v>0</v>
      </c>
      <c r="N343" s="11">
        <f t="shared" si="2"/>
        <v>0</v>
      </c>
      <c r="O343" s="11">
        <f t="shared" si="2"/>
        <v>27358.275999999998</v>
      </c>
      <c r="P343" s="11">
        <f t="shared" si="2"/>
        <v>11327.839</v>
      </c>
      <c r="Q343" s="11">
        <f t="shared" si="2"/>
        <v>3297.134</v>
      </c>
      <c r="R343" s="11">
        <f t="shared" si="2"/>
        <v>791.29700000000003</v>
      </c>
      <c r="S343" s="11">
        <f>SUMIF($D$4:$D$336,$D$343,S4:S336)</f>
        <v>6509.15</v>
      </c>
      <c r="T343" s="11">
        <f t="shared" si="2"/>
        <v>8891.0859999999993</v>
      </c>
      <c r="U343" s="11">
        <f t="shared" si="2"/>
        <v>13104.753000000001</v>
      </c>
      <c r="V343" s="11">
        <f t="shared" si="2"/>
        <v>0</v>
      </c>
      <c r="W343" s="11">
        <f t="shared" si="2"/>
        <v>0</v>
      </c>
      <c r="X343" s="11">
        <f>SUMIF($D$4:$D$336,$D$343,X4:X336)</f>
        <v>0</v>
      </c>
      <c r="Y343" s="11">
        <f t="shared" si="2"/>
        <v>109995.845</v>
      </c>
      <c r="Z343" s="11">
        <f t="shared" si="2"/>
        <v>0</v>
      </c>
      <c r="AA343" s="11">
        <f t="shared" si="2"/>
        <v>2001.145</v>
      </c>
      <c r="AB343" s="11">
        <f t="shared" si="2"/>
        <v>0</v>
      </c>
      <c r="AC343" s="11">
        <f t="shared" si="2"/>
        <v>6716.2460000000001</v>
      </c>
      <c r="AD343" s="11">
        <f t="shared" si="2"/>
        <v>0</v>
      </c>
      <c r="AE343" s="11">
        <f t="shared" si="2"/>
        <v>63813.385999999999</v>
      </c>
      <c r="AF343" s="11">
        <f t="shared" si="2"/>
        <v>27200.445</v>
      </c>
      <c r="AG343" s="11">
        <f t="shared" si="2"/>
        <v>0</v>
      </c>
      <c r="AH343" s="11">
        <f t="shared" si="2"/>
        <v>0</v>
      </c>
    </row>
    <row r="344" spans="1:34" x14ac:dyDescent="0.2">
      <c r="A344" t="s">
        <v>610</v>
      </c>
      <c r="D344">
        <v>3</v>
      </c>
      <c r="E344" s="11">
        <f>SUMIF($D$4:$D$336,$D$344,E4:E336)</f>
        <v>49912.271999999997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9159.8170000000009</v>
      </c>
      <c r="I344" s="11">
        <f t="shared" ref="I344:AH344" si="3">SUMIF($D$4:$D$336,$D$344,I4:I336)</f>
        <v>0</v>
      </c>
      <c r="J344" s="11">
        <f t="shared" si="3"/>
        <v>9441.1200000000008</v>
      </c>
      <c r="K344" s="11">
        <f t="shared" si="3"/>
        <v>3462.3369999999995</v>
      </c>
      <c r="L344" s="11">
        <f t="shared" si="3"/>
        <v>57806.542999999998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9630.1809999999987</v>
      </c>
      <c r="Q344" s="11">
        <f t="shared" si="3"/>
        <v>3058.6120000000001</v>
      </c>
      <c r="R344" s="11">
        <f t="shared" si="3"/>
        <v>1179.261</v>
      </c>
      <c r="S344" s="11">
        <f>SUMIF($D$4:$D$336,$D$344,S4:S336)</f>
        <v>5712.9600000000009</v>
      </c>
      <c r="T344" s="11">
        <f t="shared" si="3"/>
        <v>8316.6360000000004</v>
      </c>
      <c r="U344" s="11">
        <f t="shared" si="3"/>
        <v>13810.800999999999</v>
      </c>
      <c r="V344" s="11">
        <f t="shared" si="3"/>
        <v>0</v>
      </c>
      <c r="W344" s="11">
        <f t="shared" si="3"/>
        <v>0</v>
      </c>
      <c r="X344" s="11">
        <f>SUMIF($D$4:$D$336,$D$344,X4:X336)</f>
        <v>4573.951</v>
      </c>
      <c r="Y344" s="11">
        <f t="shared" si="3"/>
        <v>104748.967</v>
      </c>
      <c r="Z344" s="11">
        <f t="shared" si="3"/>
        <v>0</v>
      </c>
      <c r="AA344" s="11">
        <f t="shared" si="3"/>
        <v>2400.2849999999999</v>
      </c>
      <c r="AB344" s="11">
        <f t="shared" si="3"/>
        <v>0</v>
      </c>
      <c r="AC344" s="11">
        <f t="shared" si="3"/>
        <v>5336.6639999999998</v>
      </c>
      <c r="AD344" s="11">
        <f t="shared" si="3"/>
        <v>0</v>
      </c>
      <c r="AE344" s="11">
        <f t="shared" si="3"/>
        <v>43584.493000000002</v>
      </c>
      <c r="AF344" s="11">
        <f t="shared" si="3"/>
        <v>26334.036000000004</v>
      </c>
      <c r="AG344" s="11">
        <f t="shared" si="3"/>
        <v>0</v>
      </c>
      <c r="AH344" s="11">
        <f t="shared" si="3"/>
        <v>0</v>
      </c>
    </row>
    <row r="345" spans="1:34" x14ac:dyDescent="0.2">
      <c r="A345" t="s">
        <v>611</v>
      </c>
      <c r="B345">
        <v>7</v>
      </c>
      <c r="D345">
        <v>4</v>
      </c>
      <c r="E345" s="11">
        <f>SUMIF($D$4:$D$336,$D$345,E4:E336)</f>
        <v>11821.402</v>
      </c>
      <c r="F345" s="11">
        <f>SUMIF($D$4:$D$336,$D$345,F4:F336)</f>
        <v>55311.747000000003</v>
      </c>
      <c r="G345" s="11">
        <f>SUMIF($D$4:$D$336,$D$345,G4:G336)</f>
        <v>58438.658000000003</v>
      </c>
      <c r="H345" s="11">
        <f>SUMIF($D$4:$D$336,$D$345,H4:H336)</f>
        <v>26601.785999999996</v>
      </c>
      <c r="I345" s="11">
        <f t="shared" ref="I345:AH345" si="4">SUMIF($D$4:$D$336,$D$345,I4:I336)</f>
        <v>0</v>
      </c>
      <c r="J345" s="11">
        <f t="shared" si="4"/>
        <v>9647.0859999999993</v>
      </c>
      <c r="K345" s="11">
        <f t="shared" si="4"/>
        <v>8880.7789999999986</v>
      </c>
      <c r="L345" s="11">
        <f t="shared" si="4"/>
        <v>15396.819</v>
      </c>
      <c r="M345" s="11">
        <f t="shared" si="4"/>
        <v>65730.122999999992</v>
      </c>
      <c r="N345" s="11">
        <f t="shared" si="4"/>
        <v>65442.135000000002</v>
      </c>
      <c r="O345" s="11">
        <f t="shared" si="4"/>
        <v>0</v>
      </c>
      <c r="P345" s="11">
        <f t="shared" si="4"/>
        <v>7632.8329999999996</v>
      </c>
      <c r="Q345" s="11">
        <f t="shared" si="4"/>
        <v>1284.547</v>
      </c>
      <c r="R345" s="11">
        <f t="shared" si="4"/>
        <v>3138.8649999999998</v>
      </c>
      <c r="S345" s="11">
        <f>SUMIF($D$4:$D$336,$D$345,S4:S336)</f>
        <v>17844.653000000002</v>
      </c>
      <c r="T345" s="11">
        <f t="shared" si="4"/>
        <v>23388.282999999999</v>
      </c>
      <c r="U345" s="11">
        <f t="shared" si="4"/>
        <v>5322.1890000000003</v>
      </c>
      <c r="V345" s="11">
        <f t="shared" si="4"/>
        <v>45484.900999999998</v>
      </c>
      <c r="W345" s="11">
        <f t="shared" si="4"/>
        <v>21941.082999999999</v>
      </c>
      <c r="X345" s="11">
        <f>SUMIF($D$4:$D$336,$D$345,X4:X336)</f>
        <v>5549.7939999999999</v>
      </c>
      <c r="Y345" s="11">
        <f t="shared" si="4"/>
        <v>86922.23</v>
      </c>
      <c r="Z345" s="11">
        <f t="shared" si="4"/>
        <v>22569.323</v>
      </c>
      <c r="AA345" s="11">
        <f t="shared" si="4"/>
        <v>4722.7730000000001</v>
      </c>
      <c r="AB345" s="11">
        <f t="shared" si="4"/>
        <v>24502.145999999997</v>
      </c>
      <c r="AC345" s="11">
        <f t="shared" si="4"/>
        <v>1210.0229999999999</v>
      </c>
      <c r="AD345" s="11">
        <f t="shared" si="4"/>
        <v>2631.7799999999997</v>
      </c>
      <c r="AE345" s="11">
        <f t="shared" si="4"/>
        <v>59454.994999999995</v>
      </c>
      <c r="AF345" s="11">
        <f t="shared" si="4"/>
        <v>58904.613000000005</v>
      </c>
      <c r="AG345" s="11">
        <f t="shared" si="4"/>
        <v>0</v>
      </c>
      <c r="AH345" s="11">
        <f t="shared" si="4"/>
        <v>0</v>
      </c>
    </row>
    <row r="346" spans="1:34" x14ac:dyDescent="0.2">
      <c r="A346" t="s">
        <v>612</v>
      </c>
      <c r="D346">
        <v>5</v>
      </c>
      <c r="E346" s="11">
        <f>SUMIF($D$4:$D$336,$D$346,E4:E336)</f>
        <v>12185.33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4387.9650000000001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214.50800000000001</v>
      </c>
      <c r="L346" s="11">
        <f t="shared" si="5"/>
        <v>14488.489</v>
      </c>
      <c r="M346" s="11">
        <f t="shared" si="5"/>
        <v>1061.2239999999999</v>
      </c>
      <c r="N346" s="11">
        <f t="shared" si="5"/>
        <v>3166.5059999999999</v>
      </c>
      <c r="O346" s="11">
        <f t="shared" si="5"/>
        <v>2844.62</v>
      </c>
      <c r="P346" s="11">
        <f t="shared" si="5"/>
        <v>2701.9630000000002</v>
      </c>
      <c r="Q346" s="11">
        <f t="shared" si="5"/>
        <v>766.15800000000002</v>
      </c>
      <c r="R346" s="11">
        <f t="shared" si="5"/>
        <v>508.44099999999997</v>
      </c>
      <c r="S346" s="11">
        <f>SUMIF($D$4:$D$336,$D$346,S4:S336)</f>
        <v>2679.7170000000001</v>
      </c>
      <c r="T346" s="11">
        <f t="shared" si="5"/>
        <v>3750.973</v>
      </c>
      <c r="U346" s="11">
        <f t="shared" si="5"/>
        <v>3242.152</v>
      </c>
      <c r="V346" s="11">
        <f t="shared" si="5"/>
        <v>1126.9010000000001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1136.567</v>
      </c>
      <c r="AG346" s="11">
        <f t="shared" si="5"/>
        <v>0</v>
      </c>
      <c r="AH346" s="11">
        <f t="shared" si="5"/>
        <v>0</v>
      </c>
    </row>
    <row r="347" spans="1:34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2300.0610000000001</v>
      </c>
      <c r="F347" s="11">
        <f>SUMIF($D$4:$D$336,$D$347,F4:F336)+SUMIF($D$4:$D$336,$B$347,F4:F336)</f>
        <v>-49.5</v>
      </c>
      <c r="G347" s="11">
        <f>SUMIF($D$4:$D$336,$D$347,G4:G336)+SUMIF($D$4:$D$336,$B$347,G4:G336)</f>
        <v>-13.993999999999996</v>
      </c>
      <c r="H347" s="11">
        <f>SUMIF($D$4:$D$336,$D$347,H4:H336)+SUMIF($D$4:$D$336,$B$347,H4:H336)</f>
        <v>401.47399999999999</v>
      </c>
      <c r="I347" s="11">
        <f t="shared" ref="I347:AH347" si="6">SUMIF($D$4:$D$336,$D$347,I4:I336)+SUMIF($D$4:$D$336,$B$347,I4:I336)</f>
        <v>89.64</v>
      </c>
      <c r="J347" s="11">
        <f t="shared" si="6"/>
        <v>247.12099999999998</v>
      </c>
      <c r="K347" s="11">
        <f t="shared" si="6"/>
        <v>53.760000000000012</v>
      </c>
      <c r="L347" s="11">
        <f t="shared" si="6"/>
        <v>3168.4259999999999</v>
      </c>
      <c r="M347" s="11">
        <f t="shared" si="6"/>
        <v>-31.469000000000001</v>
      </c>
      <c r="N347" s="11">
        <f t="shared" si="6"/>
        <v>-7.9789999999999983</v>
      </c>
      <c r="O347" s="11">
        <f t="shared" si="6"/>
        <v>99.004999999999995</v>
      </c>
      <c r="P347" s="11">
        <f t="shared" si="6"/>
        <v>19.533000000000001</v>
      </c>
      <c r="Q347" s="11">
        <f t="shared" si="6"/>
        <v>144.62400000000002</v>
      </c>
      <c r="R347" s="11">
        <f t="shared" si="6"/>
        <v>89.795999999999992</v>
      </c>
      <c r="S347" s="11">
        <f>SUMIF($D$4:$D$336,$D$347,S4:S336)+SUMIF($D$4:$D$336,$B$347,S4:S336)</f>
        <v>45.135999999999996</v>
      </c>
      <c r="T347" s="11">
        <f t="shared" si="6"/>
        <v>313.47200000000004</v>
      </c>
      <c r="U347" s="11">
        <f t="shared" si="6"/>
        <v>273.79899999999998</v>
      </c>
      <c r="V347" s="11">
        <f t="shared" si="6"/>
        <v>-5.8349999999999991</v>
      </c>
      <c r="W347" s="11">
        <f t="shared" si="6"/>
        <v>-9.8239999999999998</v>
      </c>
      <c r="X347" s="11">
        <f>SUMIF($D$4:$D$336,$D$347,X4:X336)+SUMIF($D$4:$D$336,$B$347,X4:X336)</f>
        <v>-3.3559999999999999</v>
      </c>
      <c r="Y347" s="11">
        <f t="shared" si="6"/>
        <v>2613.2170000000001</v>
      </c>
      <c r="Z347" s="11">
        <f t="shared" si="6"/>
        <v>11.641999999999999</v>
      </c>
      <c r="AA347" s="11">
        <f t="shared" si="6"/>
        <v>100.57200000000002</v>
      </c>
      <c r="AB347" s="11">
        <f t="shared" si="6"/>
        <v>-0.20099999999999998</v>
      </c>
      <c r="AC347" s="11">
        <f t="shared" si="6"/>
        <v>219.73599999999999</v>
      </c>
      <c r="AD347" s="11">
        <f t="shared" si="6"/>
        <v>1.1530000000000002</v>
      </c>
      <c r="AE347" s="11">
        <f t="shared" si="6"/>
        <v>1466.231</v>
      </c>
      <c r="AF347" s="11">
        <f t="shared" si="6"/>
        <v>2109.2880000000005</v>
      </c>
      <c r="AG347" s="11">
        <f t="shared" si="6"/>
        <v>0</v>
      </c>
      <c r="AH347" s="11">
        <f t="shared" si="6"/>
        <v>0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141016.33099999998</v>
      </c>
      <c r="F349">
        <f>SUM(F342:F348)</f>
        <v>56668.455000000002</v>
      </c>
      <c r="G349">
        <f>SUM(G342:G348)</f>
        <v>62922.768000000004</v>
      </c>
      <c r="H349">
        <f>SUM(H342:H348)</f>
        <v>53265.436999999991</v>
      </c>
      <c r="I349">
        <f t="shared" ref="I349:AH349" si="7">SUM(I342:I348)</f>
        <v>25563.58</v>
      </c>
      <c r="J349">
        <f t="shared" si="7"/>
        <v>28806.357</v>
      </c>
      <c r="K349">
        <f t="shared" si="7"/>
        <v>16604.728999999996</v>
      </c>
      <c r="L349">
        <f t="shared" si="7"/>
        <v>165819.51</v>
      </c>
      <c r="M349">
        <f t="shared" si="7"/>
        <v>69623.656999999992</v>
      </c>
      <c r="N349">
        <f t="shared" si="7"/>
        <v>74022.457999999984</v>
      </c>
      <c r="O349">
        <f t="shared" si="7"/>
        <v>31490.432999999997</v>
      </c>
      <c r="P349">
        <f t="shared" si="7"/>
        <v>31898.631999999998</v>
      </c>
      <c r="Q349">
        <f t="shared" si="7"/>
        <v>8967.4279999999999</v>
      </c>
      <c r="R349">
        <f t="shared" si="7"/>
        <v>5799.7939999999999</v>
      </c>
      <c r="S349">
        <f>SUM(S342:S348)</f>
        <v>35863.108</v>
      </c>
      <c r="T349">
        <f t="shared" si="7"/>
        <v>45325.813000000002</v>
      </c>
      <c r="U349">
        <f t="shared" si="7"/>
        <v>37394.563999999998</v>
      </c>
      <c r="V349">
        <f t="shared" si="7"/>
        <v>48507.352999999996</v>
      </c>
      <c r="W349">
        <f t="shared" si="7"/>
        <v>22742.026999999998</v>
      </c>
      <c r="X349">
        <f>SUM(X342:X348)</f>
        <v>10342.271000000001</v>
      </c>
      <c r="Y349">
        <f t="shared" si="7"/>
        <v>310517.40700000001</v>
      </c>
      <c r="Z349">
        <f t="shared" si="7"/>
        <v>23361.278999999999</v>
      </c>
      <c r="AA349">
        <f t="shared" si="7"/>
        <v>9448.2139999999999</v>
      </c>
      <c r="AB349">
        <f t="shared" si="7"/>
        <v>25813.579999999994</v>
      </c>
      <c r="AC349">
        <f t="shared" si="7"/>
        <v>14343.218999999999</v>
      </c>
      <c r="AD349">
        <f t="shared" si="7"/>
        <v>2688.6619999999994</v>
      </c>
      <c r="AE349">
        <f t="shared" si="7"/>
        <v>178266.886</v>
      </c>
      <c r="AF349">
        <f t="shared" si="7"/>
        <v>117269.03600000001</v>
      </c>
      <c r="AG349">
        <f t="shared" si="7"/>
        <v>0</v>
      </c>
      <c r="AH349">
        <f t="shared" si="7"/>
        <v>0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141016.33099999998</v>
      </c>
      <c r="F351" s="9">
        <f>F349-F337</f>
        <v>56668.455000000002</v>
      </c>
      <c r="G351" s="9">
        <f>G349-G337</f>
        <v>62922.768000000004</v>
      </c>
      <c r="H351" s="9">
        <f>H349-H337</f>
        <v>53265.436999999991</v>
      </c>
      <c r="I351" s="9">
        <f t="shared" ref="I351:AH351" si="8">I349-I337</f>
        <v>25563.58</v>
      </c>
      <c r="J351" s="9">
        <f t="shared" si="8"/>
        <v>28806.357</v>
      </c>
      <c r="K351" s="9">
        <f t="shared" si="8"/>
        <v>16604.728999999996</v>
      </c>
      <c r="L351" s="9">
        <f t="shared" si="8"/>
        <v>165819.51</v>
      </c>
      <c r="M351" s="9">
        <f t="shared" si="8"/>
        <v>69623.656999999992</v>
      </c>
      <c r="N351" s="9">
        <f t="shared" si="8"/>
        <v>74022.457999999984</v>
      </c>
      <c r="O351" s="9">
        <f t="shared" si="8"/>
        <v>31490.432999999997</v>
      </c>
      <c r="P351" s="9">
        <f t="shared" si="8"/>
        <v>31898.631999999998</v>
      </c>
      <c r="Q351" s="9">
        <f t="shared" si="8"/>
        <v>8967.4279999999999</v>
      </c>
      <c r="R351" s="9">
        <f t="shared" si="8"/>
        <v>5799.7939999999999</v>
      </c>
      <c r="S351" s="9">
        <f>S349-S337</f>
        <v>35863.108</v>
      </c>
      <c r="T351" s="9">
        <f t="shared" si="8"/>
        <v>45325.813000000002</v>
      </c>
      <c r="U351" s="9">
        <f t="shared" si="8"/>
        <v>37394.563999999998</v>
      </c>
      <c r="V351" s="9">
        <f t="shared" si="8"/>
        <v>48507.352999999996</v>
      </c>
      <c r="W351" s="9">
        <f t="shared" si="8"/>
        <v>22742.026999999998</v>
      </c>
      <c r="X351" s="9">
        <f>X349-X337</f>
        <v>10342.271000000001</v>
      </c>
      <c r="Y351" s="9">
        <f t="shared" si="8"/>
        <v>310517.40700000001</v>
      </c>
      <c r="Z351" s="9">
        <f t="shared" si="8"/>
        <v>23361.278999999999</v>
      </c>
      <c r="AA351" s="9">
        <f t="shared" si="8"/>
        <v>9448.2139999999999</v>
      </c>
      <c r="AB351" s="9">
        <f t="shared" si="8"/>
        <v>25813.579999999994</v>
      </c>
      <c r="AC351" s="9">
        <f t="shared" si="8"/>
        <v>14343.218999999999</v>
      </c>
      <c r="AD351" s="9">
        <f t="shared" si="8"/>
        <v>2688.6619999999994</v>
      </c>
      <c r="AE351" s="9">
        <f t="shared" si="8"/>
        <v>178266.886</v>
      </c>
      <c r="AF351" s="9">
        <f t="shared" si="8"/>
        <v>117269.03600000001</v>
      </c>
      <c r="AG351" s="9">
        <f t="shared" si="8"/>
        <v>0</v>
      </c>
      <c r="AH351" s="9">
        <f t="shared" si="8"/>
        <v>0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</row>
    <row r="353" spans="1:34" x14ac:dyDescent="0.2">
      <c r="A353" t="s">
        <v>608</v>
      </c>
      <c r="E353" s="13">
        <f>E342/E349</f>
        <v>5.9164062352466122E-2</v>
      </c>
      <c r="F353" s="13">
        <f>F342/F349</f>
        <v>2.4814652172888776E-2</v>
      </c>
      <c r="G353" s="13">
        <f>G342/G349</f>
        <v>7.1486111354796086E-2</v>
      </c>
      <c r="H353" s="13">
        <f>H342/H349</f>
        <v>2.8304451909406097E-2</v>
      </c>
      <c r="I353" s="13">
        <f t="shared" ref="I353:AH353" si="10">I342/I349</f>
        <v>3.5649153991733551E-3</v>
      </c>
      <c r="J353" s="13">
        <f t="shared" si="10"/>
        <v>5.7154363531632967E-2</v>
      </c>
      <c r="K353" s="13">
        <f t="shared" si="10"/>
        <v>5.4622089887766324E-2</v>
      </c>
      <c r="L353" s="13">
        <f t="shared" si="10"/>
        <v>3.4759426077184762E-2</v>
      </c>
      <c r="M353" s="13">
        <f t="shared" si="10"/>
        <v>4.1132269165349934E-2</v>
      </c>
      <c r="N353" s="13">
        <f t="shared" si="10"/>
        <v>7.3245284559450882E-2</v>
      </c>
      <c r="O353" s="13">
        <f t="shared" si="10"/>
        <v>3.7742637581388606E-2</v>
      </c>
      <c r="P353" s="13">
        <f t="shared" si="10"/>
        <v>1.8379565618989555E-2</v>
      </c>
      <c r="Q353" s="13">
        <f t="shared" si="10"/>
        <v>4.6429477883736567E-2</v>
      </c>
      <c r="R353" s="13">
        <f t="shared" si="10"/>
        <v>1.5885736631335527E-2</v>
      </c>
      <c r="S353" s="13">
        <f>S342/S349</f>
        <v>8.5644891680888346E-2</v>
      </c>
      <c r="T353" s="13">
        <f t="shared" si="10"/>
        <v>1.4679560187922054E-2</v>
      </c>
      <c r="U353" s="13">
        <f t="shared" si="10"/>
        <v>4.3879907250690242E-2</v>
      </c>
      <c r="V353" s="13">
        <f t="shared" si="10"/>
        <v>3.9197892327787913E-2</v>
      </c>
      <c r="W353" s="13">
        <f t="shared" si="10"/>
        <v>3.5650648027108579E-2</v>
      </c>
      <c r="X353" s="13">
        <f>X342/X349</f>
        <v>2.145389537752395E-2</v>
      </c>
      <c r="Y353" s="13">
        <f t="shared" si="10"/>
        <v>2.0086307109990775E-2</v>
      </c>
      <c r="Z353" s="13">
        <f t="shared" si="10"/>
        <v>3.340202392172107E-2</v>
      </c>
      <c r="AA353" s="13">
        <f t="shared" si="10"/>
        <v>2.3648808123948081E-2</v>
      </c>
      <c r="AB353" s="13">
        <f t="shared" si="10"/>
        <v>5.0811820754812012E-2</v>
      </c>
      <c r="AC353" s="13">
        <f t="shared" si="10"/>
        <v>5.9996992306957035E-2</v>
      </c>
      <c r="AD353" s="13">
        <f t="shared" si="10"/>
        <v>2.0727410139318371E-2</v>
      </c>
      <c r="AE353" s="13">
        <f t="shared" si="10"/>
        <v>5.5802741738586271E-2</v>
      </c>
      <c r="AF353" s="13">
        <f t="shared" si="10"/>
        <v>1.350814378656613E-2</v>
      </c>
      <c r="AG353" s="13">
        <v>0</v>
      </c>
      <c r="AH353" s="13">
        <v>0</v>
      </c>
    </row>
    <row r="354" spans="1:34" x14ac:dyDescent="0.2">
      <c r="A354" t="s">
        <v>609</v>
      </c>
      <c r="E354" s="13">
        <f>E343/E349</f>
        <v>0.40033779491823546</v>
      </c>
      <c r="F354" s="13">
        <f>F343/F349</f>
        <v>0</v>
      </c>
      <c r="G354" s="13">
        <f>G343/G349</f>
        <v>0</v>
      </c>
      <c r="H354" s="13">
        <f>H343/H349</f>
        <v>0.21039433131844953</v>
      </c>
      <c r="I354" s="13">
        <f t="shared" ref="I354:AH354" si="11">I343/I349</f>
        <v>0.99292853348396426</v>
      </c>
      <c r="J354" s="13">
        <f t="shared" si="11"/>
        <v>0.27162827288434982</v>
      </c>
      <c r="K354" s="13">
        <f t="shared" si="11"/>
        <v>0.18587234997933422</v>
      </c>
      <c r="L354" s="13">
        <f t="shared" si="11"/>
        <v>0.4172937309970341</v>
      </c>
      <c r="M354" s="13">
        <f t="shared" si="11"/>
        <v>0</v>
      </c>
      <c r="N354" s="13">
        <f t="shared" si="11"/>
        <v>0</v>
      </c>
      <c r="O354" s="13">
        <f t="shared" si="11"/>
        <v>0.86878055947976329</v>
      </c>
      <c r="P354" s="13">
        <f t="shared" si="11"/>
        <v>0.35511989981263148</v>
      </c>
      <c r="Q354" s="13">
        <f t="shared" si="11"/>
        <v>0.36767889298916034</v>
      </c>
      <c r="R354" s="13">
        <f t="shared" si="11"/>
        <v>0.13643536304910139</v>
      </c>
      <c r="S354" s="13">
        <f>S343/S349</f>
        <v>0.18149988562062161</v>
      </c>
      <c r="T354" s="13">
        <f t="shared" si="11"/>
        <v>0.19615943789028117</v>
      </c>
      <c r="U354" s="13">
        <f t="shared" si="11"/>
        <v>0.35044540163645177</v>
      </c>
      <c r="V354" s="13">
        <f t="shared" si="11"/>
        <v>0</v>
      </c>
      <c r="W354" s="13">
        <f t="shared" si="11"/>
        <v>0</v>
      </c>
      <c r="X354" s="13">
        <f>X343/X349</f>
        <v>0</v>
      </c>
      <c r="Y354" s="13">
        <f t="shared" si="11"/>
        <v>0.35423407036243865</v>
      </c>
      <c r="Z354" s="13">
        <f t="shared" si="11"/>
        <v>0</v>
      </c>
      <c r="AA354" s="13">
        <f t="shared" si="11"/>
        <v>0.2118014050062795</v>
      </c>
      <c r="AB354" s="13">
        <f t="shared" si="11"/>
        <v>0</v>
      </c>
      <c r="AC354" s="13">
        <f t="shared" si="11"/>
        <v>0.46825234976890479</v>
      </c>
      <c r="AD354" s="13">
        <f t="shared" si="11"/>
        <v>0</v>
      </c>
      <c r="AE354" s="13">
        <f t="shared" si="11"/>
        <v>0.35796544962366145</v>
      </c>
      <c r="AF354" s="13">
        <f t="shared" si="11"/>
        <v>0.23194907989181388</v>
      </c>
      <c r="AG354" s="13">
        <v>0</v>
      </c>
      <c r="AH354" s="13">
        <v>0</v>
      </c>
    </row>
    <row r="355" spans="1:34" x14ac:dyDescent="0.2">
      <c r="A355" t="s">
        <v>610</v>
      </c>
      <c r="E355" s="13">
        <f>E344/E349</f>
        <v>0.35394674961441169</v>
      </c>
      <c r="F355" s="13">
        <f>F344/F349</f>
        <v>0</v>
      </c>
      <c r="G355" s="13">
        <f>G344/G349</f>
        <v>0</v>
      </c>
      <c r="H355" s="13">
        <f>H344/H349</f>
        <v>0.1719654904924558</v>
      </c>
      <c r="I355" s="13">
        <f t="shared" ref="I355:AH355" si="12">I344/I349</f>
        <v>0</v>
      </c>
      <c r="J355" s="13">
        <f t="shared" si="12"/>
        <v>0.32774432393516478</v>
      </c>
      <c r="K355" s="13">
        <f t="shared" si="12"/>
        <v>0.20851511638642223</v>
      </c>
      <c r="L355" s="13">
        <f t="shared" si="12"/>
        <v>0.34861122795502164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0.30189949838601227</v>
      </c>
      <c r="Q355" s="13">
        <f t="shared" si="12"/>
        <v>0.34108018486460112</v>
      </c>
      <c r="R355" s="13">
        <f t="shared" si="12"/>
        <v>0.20332808372159425</v>
      </c>
      <c r="S355" s="13">
        <f>S344/S349</f>
        <v>0.15929907692328285</v>
      </c>
      <c r="T355" s="13">
        <f t="shared" si="12"/>
        <v>0.18348564426191319</v>
      </c>
      <c r="U355" s="13">
        <f t="shared" si="12"/>
        <v>0.36932643471922816</v>
      </c>
      <c r="V355" s="13">
        <f t="shared" si="12"/>
        <v>0</v>
      </c>
      <c r="W355" s="13">
        <f t="shared" si="12"/>
        <v>0</v>
      </c>
      <c r="X355" s="13">
        <f>X344/X349</f>
        <v>0.44225789480859667</v>
      </c>
      <c r="Y355" s="13">
        <f t="shared" si="12"/>
        <v>0.33733685983021233</v>
      </c>
      <c r="Z355" s="13">
        <f t="shared" si="12"/>
        <v>0</v>
      </c>
      <c r="AA355" s="13">
        <f t="shared" si="12"/>
        <v>0.25404642612879003</v>
      </c>
      <c r="AB355" s="13">
        <f t="shared" si="12"/>
        <v>0</v>
      </c>
      <c r="AC355" s="13">
        <f t="shared" si="12"/>
        <v>0.37206878037628793</v>
      </c>
      <c r="AD355" s="13">
        <f t="shared" si="12"/>
        <v>0</v>
      </c>
      <c r="AE355" s="13">
        <f t="shared" si="12"/>
        <v>0.24449012364528544</v>
      </c>
      <c r="AF355" s="13">
        <f t="shared" si="12"/>
        <v>0.22456086361961738</v>
      </c>
      <c r="AG355" s="13">
        <v>0</v>
      </c>
      <c r="AH355" s="13">
        <v>0</v>
      </c>
    </row>
    <row r="356" spans="1:34" x14ac:dyDescent="0.2">
      <c r="A356" t="s">
        <v>611</v>
      </c>
      <c r="E356" s="13">
        <f>E345/E349</f>
        <v>8.383002107748784E-2</v>
      </c>
      <c r="F356" s="13">
        <f>F345/F349</f>
        <v>0.97605884967218537</v>
      </c>
      <c r="G356" s="13">
        <f>G345/G349</f>
        <v>0.92873628827009014</v>
      </c>
      <c r="H356" s="13">
        <f>H345/H349</f>
        <v>0.49941927633110383</v>
      </c>
      <c r="I356" s="13">
        <f t="shared" ref="I356:AH356" si="13">I345/I349</f>
        <v>0</v>
      </c>
      <c r="J356" s="13">
        <f t="shared" si="13"/>
        <v>0.33489434293965042</v>
      </c>
      <c r="K356" s="13">
        <f t="shared" si="13"/>
        <v>0.53483432340268855</v>
      </c>
      <c r="L356" s="13">
        <f t="shared" si="13"/>
        <v>9.2852879615914916E-2</v>
      </c>
      <c r="M356" s="13">
        <f t="shared" si="13"/>
        <v>0.94407742759045243</v>
      </c>
      <c r="N356" s="13">
        <f t="shared" si="13"/>
        <v>0.88408486786537155</v>
      </c>
      <c r="O356" s="13">
        <f t="shared" si="13"/>
        <v>0</v>
      </c>
      <c r="P356" s="13">
        <f t="shared" si="13"/>
        <v>0.23928402321453784</v>
      </c>
      <c r="Q356" s="13">
        <f t="shared" si="13"/>
        <v>0.1432458671538818</v>
      </c>
      <c r="R356" s="13">
        <f t="shared" si="13"/>
        <v>0.54120284272165531</v>
      </c>
      <c r="S356" s="13">
        <f>S345/S349</f>
        <v>0.4975768692440154</v>
      </c>
      <c r="T356" s="13">
        <f t="shared" si="13"/>
        <v>0.51600360703954717</v>
      </c>
      <c r="U356" s="13">
        <f t="shared" si="13"/>
        <v>0.14232520534268031</v>
      </c>
      <c r="V356" s="13">
        <f t="shared" si="13"/>
        <v>0.93769084864309138</v>
      </c>
      <c r="W356" s="13">
        <f t="shared" si="13"/>
        <v>0.96478132753953727</v>
      </c>
      <c r="X356" s="13">
        <f>X345/X349</f>
        <v>0.53661270334146138</v>
      </c>
      <c r="Y356" s="13">
        <f t="shared" si="13"/>
        <v>0.27992707668076072</v>
      </c>
      <c r="Z356" s="13">
        <f t="shared" si="13"/>
        <v>0.96609963007590471</v>
      </c>
      <c r="AA356" s="13">
        <f t="shared" si="13"/>
        <v>0.49985880929453969</v>
      </c>
      <c r="AB356" s="13">
        <f t="shared" si="13"/>
        <v>0.94919596584433474</v>
      </c>
      <c r="AC356" s="13">
        <f t="shared" si="13"/>
        <v>8.4362025009867031E-2</v>
      </c>
      <c r="AD356" s="13">
        <f t="shared" si="13"/>
        <v>0.9788437520223815</v>
      </c>
      <c r="AE356" s="13">
        <f t="shared" si="13"/>
        <v>0.3335167642968756</v>
      </c>
      <c r="AF356" s="13">
        <f t="shared" si="13"/>
        <v>0.50230320815462315</v>
      </c>
      <c r="AG356" s="13">
        <v>0</v>
      </c>
      <c r="AH356" s="13">
        <v>0</v>
      </c>
    </row>
    <row r="357" spans="1:34" x14ac:dyDescent="0.2">
      <c r="A357" t="s">
        <v>612</v>
      </c>
      <c r="E357" s="13">
        <f>E346/E349</f>
        <v>8.6410771813372464E-2</v>
      </c>
      <c r="F357" s="13">
        <f>F346/F349</f>
        <v>0</v>
      </c>
      <c r="G357" s="13">
        <f>G346/G349</f>
        <v>0</v>
      </c>
      <c r="H357" s="13">
        <f>H346/H349</f>
        <v>8.237921712723395E-2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1.2918488461931542E-2</v>
      </c>
      <c r="L357" s="13">
        <f t="shared" si="14"/>
        <v>8.7375056167998566E-2</v>
      </c>
      <c r="M357" s="13">
        <f t="shared" si="14"/>
        <v>1.5242290418614466E-2</v>
      </c>
      <c r="N357" s="13">
        <f t="shared" si="14"/>
        <v>4.2777639186204822E-2</v>
      </c>
      <c r="O357" s="13">
        <f t="shared" si="14"/>
        <v>9.0332832197004095E-2</v>
      </c>
      <c r="P357" s="13">
        <f t="shared" si="14"/>
        <v>8.4704666958758626E-2</v>
      </c>
      <c r="Q357" s="13">
        <f t="shared" si="14"/>
        <v>8.543787583240145E-2</v>
      </c>
      <c r="R357" s="13">
        <f t="shared" si="14"/>
        <v>8.7665355010884863E-2</v>
      </c>
      <c r="S357" s="13">
        <f>S346/S349</f>
        <v>7.4720712995650015E-2</v>
      </c>
      <c r="T357" s="13">
        <f t="shared" si="14"/>
        <v>8.2755779802559742E-2</v>
      </c>
      <c r="U357" s="13">
        <f t="shared" si="14"/>
        <v>8.6701157954402142E-2</v>
      </c>
      <c r="V357" s="13">
        <f t="shared" si="14"/>
        <v>2.3231550070357376E-2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9.6919616530317509E-3</v>
      </c>
      <c r="AG357" s="13">
        <v>0</v>
      </c>
      <c r="AH357" s="13">
        <v>0</v>
      </c>
    </row>
    <row r="358" spans="1:34" x14ac:dyDescent="0.2">
      <c r="A358" t="s">
        <v>613</v>
      </c>
      <c r="E358" s="13">
        <f>E347/E349</f>
        <v>1.6310600224026538E-2</v>
      </c>
      <c r="F358" s="13">
        <f>F347/F349</f>
        <v>-8.7350184507412455E-4</v>
      </c>
      <c r="G358" s="13">
        <f>G347/G349</f>
        <v>-2.2239962488617785E-4</v>
      </c>
      <c r="H358" s="13">
        <f>H347/H349</f>
        <v>7.537232821350927E-3</v>
      </c>
      <c r="I358" s="13">
        <f t="shared" ref="I358:AH358" si="15">I347/I349</f>
        <v>3.5065511168623485E-3</v>
      </c>
      <c r="J358" s="13">
        <f t="shared" si="15"/>
        <v>8.5786967092020688E-3</v>
      </c>
      <c r="K358" s="13">
        <f t="shared" si="15"/>
        <v>3.2376318818572725E-3</v>
      </c>
      <c r="L358" s="13">
        <f t="shared" si="15"/>
        <v>1.9107679186845986E-2</v>
      </c>
      <c r="M358" s="13">
        <f t="shared" si="15"/>
        <v>-4.5198717441687964E-4</v>
      </c>
      <c r="N358" s="13">
        <f t="shared" si="15"/>
        <v>-1.0779161102702101E-4</v>
      </c>
      <c r="O358" s="13">
        <f t="shared" si="15"/>
        <v>3.1439707418440387E-3</v>
      </c>
      <c r="P358" s="13">
        <f t="shared" si="15"/>
        <v>6.1234600907023235E-4</v>
      </c>
      <c r="Q358" s="13">
        <f t="shared" si="15"/>
        <v>1.6127701276218782E-2</v>
      </c>
      <c r="R358" s="13">
        <f t="shared" si="15"/>
        <v>1.5482618865428668E-2</v>
      </c>
      <c r="S358" s="13">
        <f>S347/S349</f>
        <v>1.258563535541872E-3</v>
      </c>
      <c r="T358" s="13">
        <f t="shared" si="15"/>
        <v>6.9159708177766168E-3</v>
      </c>
      <c r="U358" s="13">
        <f t="shared" si="15"/>
        <v>7.3218930965474015E-3</v>
      </c>
      <c r="V358" s="13">
        <f t="shared" si="15"/>
        <v>-1.2029104123657293E-4</v>
      </c>
      <c r="W358" s="13">
        <f t="shared" si="15"/>
        <v>-4.3197556664584035E-4</v>
      </c>
      <c r="X358" s="13">
        <f>X347/X349</f>
        <v>-3.2449352758209484E-4</v>
      </c>
      <c r="Y358" s="13">
        <f t="shared" si="15"/>
        <v>8.4156860165974529E-3</v>
      </c>
      <c r="Z358" s="13">
        <f t="shared" si="15"/>
        <v>4.9834600237427069E-4</v>
      </c>
      <c r="AA358" s="13">
        <f t="shared" si="15"/>
        <v>1.0644551446442684E-2</v>
      </c>
      <c r="AB358" s="13">
        <f t="shared" si="15"/>
        <v>-7.7865991466507172E-6</v>
      </c>
      <c r="AC358" s="13">
        <f t="shared" si="15"/>
        <v>1.531985253798328E-2</v>
      </c>
      <c r="AD358" s="13">
        <f t="shared" si="15"/>
        <v>4.2883783830024026E-4</v>
      </c>
      <c r="AE358" s="13">
        <f t="shared" si="15"/>
        <v>8.2249206955912167E-3</v>
      </c>
      <c r="AF358" s="13">
        <f t="shared" si="15"/>
        <v>1.7986742894347662E-2</v>
      </c>
      <c r="AG358" s="13">
        <v>0</v>
      </c>
      <c r="AH358" s="13">
        <v>0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2022-10-26T12:40:18Z</dcterms:created>
  <dcterms:modified xsi:type="dcterms:W3CDTF">2022-10-26T13:00:04Z</dcterms:modified>
</cp:coreProperties>
</file>