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678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2" i="1" l="1"/>
  <c r="E347" i="1"/>
  <c r="E346" i="1"/>
  <c r="E345" i="1"/>
  <c r="E356" i="1" s="1"/>
  <c r="E344" i="1"/>
  <c r="E343" i="1"/>
  <c r="E342" i="1"/>
  <c r="E349" i="1" s="1"/>
  <c r="E340" i="1"/>
  <c r="E355" i="1" l="1"/>
  <c r="E351" i="1"/>
  <c r="E357" i="1"/>
  <c r="E354" i="1"/>
  <c r="E358" i="1"/>
  <c r="E353" i="1"/>
  <c r="W354" i="1"/>
  <c r="G354" i="1"/>
  <c r="T353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W349" i="1"/>
  <c r="S349" i="1"/>
  <c r="G349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W357" i="1" s="1"/>
  <c r="V346" i="1"/>
  <c r="U346" i="1"/>
  <c r="T346" i="1"/>
  <c r="S346" i="1"/>
  <c r="S357" i="1" s="1"/>
  <c r="R346" i="1"/>
  <c r="Q346" i="1"/>
  <c r="P346" i="1"/>
  <c r="O346" i="1"/>
  <c r="N346" i="1"/>
  <c r="M346" i="1"/>
  <c r="L346" i="1"/>
  <c r="K346" i="1"/>
  <c r="J346" i="1"/>
  <c r="I346" i="1"/>
  <c r="H346" i="1"/>
  <c r="G346" i="1"/>
  <c r="G357" i="1" s="1"/>
  <c r="F346" i="1"/>
  <c r="AH345" i="1"/>
  <c r="AG345" i="1"/>
  <c r="AF345" i="1"/>
  <c r="AF356" i="1" s="1"/>
  <c r="AE345" i="1"/>
  <c r="AD345" i="1"/>
  <c r="AC345" i="1"/>
  <c r="AB345" i="1"/>
  <c r="AB356" i="1" s="1"/>
  <c r="AA345" i="1"/>
  <c r="Z345" i="1"/>
  <c r="Y345" i="1"/>
  <c r="X345" i="1"/>
  <c r="X356" i="1" s="1"/>
  <c r="W345" i="1"/>
  <c r="V345" i="1"/>
  <c r="U345" i="1"/>
  <c r="T345" i="1"/>
  <c r="T356" i="1" s="1"/>
  <c r="S345" i="1"/>
  <c r="R345" i="1"/>
  <c r="Q345" i="1"/>
  <c r="P345" i="1"/>
  <c r="P356" i="1" s="1"/>
  <c r="O345" i="1"/>
  <c r="N345" i="1"/>
  <c r="M345" i="1"/>
  <c r="L345" i="1"/>
  <c r="L356" i="1" s="1"/>
  <c r="K345" i="1"/>
  <c r="J345" i="1"/>
  <c r="I345" i="1"/>
  <c r="H345" i="1"/>
  <c r="H356" i="1" s="1"/>
  <c r="G345" i="1"/>
  <c r="F345" i="1"/>
  <c r="AH344" i="1"/>
  <c r="AG344" i="1"/>
  <c r="AF344" i="1"/>
  <c r="AE344" i="1"/>
  <c r="AD344" i="1"/>
  <c r="AC344" i="1"/>
  <c r="AB344" i="1"/>
  <c r="AA344" i="1"/>
  <c r="AA349" i="1" s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K349" i="1" s="1"/>
  <c r="J344" i="1"/>
  <c r="I344" i="1"/>
  <c r="H344" i="1"/>
  <c r="G344" i="1"/>
  <c r="F344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AH342" i="1"/>
  <c r="AG342" i="1"/>
  <c r="AF342" i="1"/>
  <c r="AF349" i="1" s="1"/>
  <c r="AE342" i="1"/>
  <c r="AD342" i="1"/>
  <c r="AC342" i="1"/>
  <c r="AB342" i="1"/>
  <c r="AB349" i="1" s="1"/>
  <c r="AB353" i="1" s="1"/>
  <c r="AA342" i="1"/>
  <c r="AA353" i="1" s="1"/>
  <c r="Z342" i="1"/>
  <c r="Y342" i="1"/>
  <c r="X342" i="1"/>
  <c r="X349" i="1" s="1"/>
  <c r="W342" i="1"/>
  <c r="W353" i="1" s="1"/>
  <c r="V342" i="1"/>
  <c r="U342" i="1"/>
  <c r="T342" i="1"/>
  <c r="T349" i="1" s="1"/>
  <c r="S342" i="1"/>
  <c r="S353" i="1" s="1"/>
  <c r="R342" i="1"/>
  <c r="Q342" i="1"/>
  <c r="P342" i="1"/>
  <c r="P349" i="1" s="1"/>
  <c r="O342" i="1"/>
  <c r="N342" i="1"/>
  <c r="M342" i="1"/>
  <c r="L342" i="1"/>
  <c r="L349" i="1" s="1"/>
  <c r="L353" i="1" s="1"/>
  <c r="K342" i="1"/>
  <c r="K353" i="1" s="1"/>
  <c r="J342" i="1"/>
  <c r="I342" i="1"/>
  <c r="H342" i="1"/>
  <c r="H349" i="1" s="1"/>
  <c r="G342" i="1"/>
  <c r="G353" i="1" s="1"/>
  <c r="F342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J354" i="1" l="1"/>
  <c r="N354" i="1"/>
  <c r="K351" i="1"/>
  <c r="K358" i="1"/>
  <c r="K354" i="1"/>
  <c r="AA351" i="1"/>
  <c r="AA358" i="1"/>
  <c r="AA354" i="1"/>
  <c r="I355" i="1"/>
  <c r="AA357" i="1"/>
  <c r="AD358" i="1"/>
  <c r="S351" i="1"/>
  <c r="S358" i="1"/>
  <c r="H351" i="1"/>
  <c r="H357" i="1"/>
  <c r="P351" i="1"/>
  <c r="P357" i="1"/>
  <c r="T351" i="1"/>
  <c r="T357" i="1"/>
  <c r="AF351" i="1"/>
  <c r="AF357" i="1"/>
  <c r="G351" i="1"/>
  <c r="G358" i="1"/>
  <c r="I349" i="1"/>
  <c r="I353" i="1" s="1"/>
  <c r="M349" i="1"/>
  <c r="M353" i="1"/>
  <c r="Q349" i="1"/>
  <c r="Q353" i="1" s="1"/>
  <c r="U349" i="1"/>
  <c r="U353" i="1"/>
  <c r="Y349" i="1"/>
  <c r="Y355" i="1" s="1"/>
  <c r="AC349" i="1"/>
  <c r="AC353" i="1"/>
  <c r="AG349" i="1"/>
  <c r="H354" i="1"/>
  <c r="P354" i="1"/>
  <c r="X354" i="1"/>
  <c r="AB354" i="1"/>
  <c r="AF354" i="1"/>
  <c r="G355" i="1"/>
  <c r="W355" i="1"/>
  <c r="J356" i="1"/>
  <c r="I357" i="1"/>
  <c r="M357" i="1"/>
  <c r="AC357" i="1"/>
  <c r="H358" i="1"/>
  <c r="P358" i="1"/>
  <c r="X358" i="1"/>
  <c r="AF358" i="1"/>
  <c r="AD354" i="1"/>
  <c r="M355" i="1"/>
  <c r="K357" i="1"/>
  <c r="R358" i="1"/>
  <c r="L351" i="1"/>
  <c r="L357" i="1"/>
  <c r="X351" i="1"/>
  <c r="X357" i="1"/>
  <c r="AB351" i="1"/>
  <c r="AB357" i="1"/>
  <c r="W351" i="1"/>
  <c r="W358" i="1"/>
  <c r="H353" i="1"/>
  <c r="X353" i="1"/>
  <c r="L354" i="1"/>
  <c r="T354" i="1"/>
  <c r="K355" i="1"/>
  <c r="S355" i="1"/>
  <c r="AA355" i="1"/>
  <c r="N356" i="1"/>
  <c r="AD356" i="1"/>
  <c r="Y357" i="1"/>
  <c r="L358" i="1"/>
  <c r="T358" i="1"/>
  <c r="AB358" i="1"/>
  <c r="F349" i="1"/>
  <c r="F356" i="1" s="1"/>
  <c r="J349" i="1"/>
  <c r="J357" i="1" s="1"/>
  <c r="N349" i="1"/>
  <c r="R349" i="1"/>
  <c r="V349" i="1"/>
  <c r="Z349" i="1"/>
  <c r="Z354" i="1" s="1"/>
  <c r="AD349" i="1"/>
  <c r="AH349" i="1"/>
  <c r="I354" i="1"/>
  <c r="M354" i="1"/>
  <c r="U354" i="1"/>
  <c r="Y354" i="1"/>
  <c r="AC354" i="1"/>
  <c r="H355" i="1"/>
  <c r="L355" i="1"/>
  <c r="P355" i="1"/>
  <c r="T355" i="1"/>
  <c r="X355" i="1"/>
  <c r="AB355" i="1"/>
  <c r="AF355" i="1"/>
  <c r="G356" i="1"/>
  <c r="K356" i="1"/>
  <c r="S356" i="1"/>
  <c r="W356" i="1"/>
  <c r="AA356" i="1"/>
  <c r="AE356" i="1"/>
  <c r="N357" i="1"/>
  <c r="R357" i="1"/>
  <c r="AD357" i="1"/>
  <c r="AH357" i="1"/>
  <c r="I358" i="1"/>
  <c r="Q358" i="1"/>
  <c r="U358" i="1"/>
  <c r="Y358" i="1"/>
  <c r="O349" i="1"/>
  <c r="AE349" i="1"/>
  <c r="AE353" i="1" s="1"/>
  <c r="P353" i="1"/>
  <c r="AF353" i="1"/>
  <c r="S354" i="1"/>
  <c r="N353" i="1"/>
  <c r="R353" i="1"/>
  <c r="AD353" i="1"/>
  <c r="AH353" i="1"/>
  <c r="O351" i="1" l="1"/>
  <c r="O358" i="1"/>
  <c r="O354" i="1"/>
  <c r="V355" i="1"/>
  <c r="V351" i="1"/>
  <c r="AH355" i="1"/>
  <c r="AH351" i="1"/>
  <c r="R355" i="1"/>
  <c r="R351" i="1"/>
  <c r="J358" i="1"/>
  <c r="AH356" i="1"/>
  <c r="AE355" i="1"/>
  <c r="AC351" i="1"/>
  <c r="AC356" i="1"/>
  <c r="U351" i="1"/>
  <c r="U356" i="1"/>
  <c r="M351" i="1"/>
  <c r="M356" i="1"/>
  <c r="V358" i="1"/>
  <c r="AC355" i="1"/>
  <c r="AH354" i="1"/>
  <c r="V354" i="1"/>
  <c r="F354" i="1"/>
  <c r="Z353" i="1"/>
  <c r="J353" i="1"/>
  <c r="AC358" i="1"/>
  <c r="M358" i="1"/>
  <c r="Z357" i="1"/>
  <c r="Q354" i="1"/>
  <c r="AD355" i="1"/>
  <c r="AD351" i="1"/>
  <c r="N355" i="1"/>
  <c r="N351" i="1"/>
  <c r="Q357" i="1"/>
  <c r="AH358" i="1"/>
  <c r="AE357" i="1"/>
  <c r="U355" i="1"/>
  <c r="U357" i="1"/>
  <c r="Z356" i="1"/>
  <c r="Y353" i="1"/>
  <c r="N358" i="1"/>
  <c r="R354" i="1"/>
  <c r="O356" i="1"/>
  <c r="F355" i="1"/>
  <c r="F351" i="1"/>
  <c r="V356" i="1"/>
  <c r="V353" i="1"/>
  <c r="F353" i="1"/>
  <c r="AE351" i="1"/>
  <c r="AE358" i="1"/>
  <c r="AE354" i="1"/>
  <c r="V357" i="1"/>
  <c r="F357" i="1"/>
  <c r="Z355" i="1"/>
  <c r="Z351" i="1"/>
  <c r="J355" i="1"/>
  <c r="J351" i="1"/>
  <c r="Z358" i="1"/>
  <c r="O357" i="1"/>
  <c r="R356" i="1"/>
  <c r="O355" i="1"/>
  <c r="AG351" i="1"/>
  <c r="Y351" i="1"/>
  <c r="Y356" i="1"/>
  <c r="Q351" i="1"/>
  <c r="Q356" i="1"/>
  <c r="I351" i="1"/>
  <c r="I356" i="1"/>
  <c r="F358" i="1"/>
  <c r="Q355" i="1"/>
  <c r="O353" i="1"/>
</calcChain>
</file>

<file path=xl/sharedStrings.xml><?xml version="1.0" encoding="utf-8"?>
<sst xmlns="http://schemas.openxmlformats.org/spreadsheetml/2006/main" count="712" uniqueCount="644">
  <si>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</si>
  <si>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</si>
  <si>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</si>
  <si>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</si>
  <si>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</si>
  <si>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</si>
  <si>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</si>
  <si>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</si>
  <si>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</si>
  <si>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</si>
  <si>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</si>
  <si>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</si>
  <si>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</si>
  <si>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</si>
  <si>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</si>
  <si>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</si>
  <si>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</si>
  <si>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</si>
  <si>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</si>
  <si>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</si>
  <si>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</si>
  <si>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</si>
  <si>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</si>
  <si>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</si>
  <si>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</si>
  <si>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</si>
  <si>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</si>
  <si>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</si>
  <si>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</si>
  <si>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</si>
  <si>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</si>
  <si>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</si>
  <si>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</si>
  <si>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</si>
  <si>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</si>
  <si>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</si>
  <si>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</si>
  <si>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</si>
  <si>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</si>
  <si>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</si>
  <si>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</si>
  <si>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</si>
  <si>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</si>
  <si>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</si>
  <si>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</si>
  <si>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</si>
  <si>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</si>
  <si>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</si>
  <si>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</si>
  <si>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</si>
  <si>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</si>
  <si>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</si>
  <si>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</si>
  <si>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</si>
  <si>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</si>
  <si>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</si>
  <si>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</si>
  <si>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</si>
  <si>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</si>
  <si>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</si>
  <si>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</si>
  <si>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</si>
  <si>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</si>
  <si>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</si>
  <si>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</si>
  <si>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</si>
  <si>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</si>
  <si>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</si>
  <si>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</si>
  <si>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</si>
  <si>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</si>
  <si>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</si>
  <si>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</si>
  <si>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</si>
  <si>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</si>
  <si>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</si>
  <si>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</si>
  <si>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</si>
  <si>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</si>
  <si>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</si>
  <si>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</si>
  <si>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</si>
  <si>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</si>
  <si>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</si>
  <si>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</si>
  <si>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</si>
  <si>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</si>
  <si>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</si>
  <si>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</si>
  <si>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</si>
  <si>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</si>
  <si>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</si>
  <si>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</si>
  <si>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</si>
  <si>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</si>
  <si>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</si>
  <si>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</si>
  <si>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</si>
  <si>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</si>
  <si>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</si>
  <si>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</si>
  <si>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</si>
  <si>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</si>
  <si>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</si>
  <si>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</si>
  <si>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</si>
  <si>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</si>
  <si>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</si>
  <si>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</si>
  <si>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</si>
  <si>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</si>
  <si>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</si>
  <si>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</si>
  <si>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</si>
  <si>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</si>
  <si>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</si>
  <si>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</si>
  <si>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</si>
  <si>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</si>
  <si>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</si>
  <si>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</si>
  <si>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</si>
  <si>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</si>
  <si>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</si>
  <si>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</si>
  <si>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</si>
  <si>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</si>
  <si>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</si>
  <si>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</si>
  <si>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</si>
  <si>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</si>
  <si>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</si>
  <si>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</si>
  <si>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</si>
  <si>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</si>
  <si>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</si>
  <si>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</si>
  <si>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</si>
  <si>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</si>
  <si>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</si>
  <si>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</si>
  <si>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</si>
  <si>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</si>
  <si>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</si>
  <si>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</si>
  <si>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</si>
  <si>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</si>
  <si>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</si>
  <si>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</si>
  <si>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</si>
  <si>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</si>
  <si>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</si>
  <si>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</si>
  <si>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</si>
  <si>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</si>
  <si>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</si>
  <si>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</si>
  <si>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</si>
  <si>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</si>
  <si>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</si>
  <si>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</si>
  <si>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</si>
  <si>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</si>
  <si>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</si>
  <si>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</si>
  <si>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</si>
  <si>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</si>
  <si>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</si>
  <si>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</si>
  <si>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</si>
  <si>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</si>
  <si>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</si>
  <si>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</si>
  <si>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</si>
  <si>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</si>
  <si>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</si>
  <si>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</si>
  <si>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</si>
  <si>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</si>
  <si>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</si>
  <si>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</si>
  <si>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</si>
  <si>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</si>
  <si>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</si>
  <si>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</si>
  <si>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</si>
  <si>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</si>
  <si>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</si>
  <si>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</si>
  <si>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</si>
  <si>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</si>
  <si>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</si>
  <si>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</si>
  <si>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</si>
  <si>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</si>
  <si>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</si>
  <si>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</si>
  <si>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</si>
  <si>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</si>
  <si>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</si>
  <si>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</si>
  <si>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</si>
  <si>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</si>
  <si>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</si>
  <si>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</si>
  <si>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</si>
  <si>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</si>
  <si>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</si>
  <si>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</si>
  <si>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</si>
  <si>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</si>
  <si>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</si>
  <si>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</si>
  <si>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</si>
  <si>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</si>
  <si>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</si>
  <si>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</si>
  <si>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</si>
  <si>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</si>
  <si>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</si>
  <si>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</si>
  <si>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</si>
  <si>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</si>
  <si>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</si>
  <si>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</si>
  <si>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</si>
  <si>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</si>
  <si>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</si>
  <si>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</si>
  <si>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</si>
  <si>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</si>
  <si>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</si>
  <si>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</si>
  <si>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</si>
  <si>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</si>
  <si>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</si>
  <si>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</si>
  <si>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</si>
  <si>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</si>
  <si>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</si>
  <si>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</si>
  <si>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</si>
  <si>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</si>
  <si>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</si>
  <si>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</si>
  <si>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</si>
  <si>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</si>
  <si>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</si>
  <si>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</si>
  <si>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</si>
  <si>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</si>
  <si>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</si>
  <si>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</si>
  <si>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</si>
  <si>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</si>
  <si>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</si>
  <si>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</si>
  <si>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</si>
  <si>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</si>
  <si>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</si>
  <si>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</si>
  <si>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</si>
  <si>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</si>
  <si>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</si>
  <si>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</si>
  <si>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</si>
  <si>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</si>
  <si>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</si>
  <si>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</si>
  <si>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</si>
  <si>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</si>
  <si>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</si>
  <si>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</si>
  <si>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</si>
  <si>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</si>
  <si>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</si>
  <si>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</si>
  <si>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</si>
  <si>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</si>
  <si>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</si>
  <si>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</si>
  <si>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</si>
  <si>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</si>
  <si>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</si>
  <si>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</si>
  <si>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</si>
  <si>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</si>
  <si>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</si>
  <si>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</si>
  <si>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</si>
  <si>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</si>
  <si>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</si>
  <si>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</si>
  <si>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</si>
  <si>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</si>
  <si>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</si>
  <si>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</si>
  <si>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</si>
  <si>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</si>
  <si>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</si>
  <si>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</si>
  <si>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</si>
  <si>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</si>
  <si>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</si>
  <si>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</si>
  <si>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</si>
  <si>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</si>
  <si>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</si>
  <si>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</si>
  <si>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</si>
  <si>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</si>
  <si>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</si>
  <si>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</si>
  <si>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</si>
  <si>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</si>
  <si>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</si>
  <si>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</si>
  <si>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</si>
  <si>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</si>
  <si>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</si>
  <si>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</si>
  <si>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</si>
  <si>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</si>
  <si>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</si>
  <si>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</si>
  <si>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</si>
  <si>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</si>
  <si>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</si>
  <si>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</si>
  <si>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</si>
  <si>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</si>
  <si>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</si>
  <si>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</si>
  <si>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</si>
  <si>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</si>
  <si>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</si>
  <si>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</si>
  <si>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</si>
  <si>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</si>
  <si>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</si>
  <si>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</si>
  <si>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</si>
  <si>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</si>
  <si>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</si>
  <si>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</si>
  <si>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</si>
  <si>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</si>
  <si>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</si>
  <si>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</si>
  <si>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</si>
  <si>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</si>
  <si>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</si>
  <si>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</si>
  <si>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</si>
  <si>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</si>
  <si>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</si>
  <si>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</si>
  <si>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</si>
  <si>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</si>
  <si>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</si>
  <si>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</si>
  <si>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</si>
  <si>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</si>
  <si>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</si>
  <si>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</si>
  <si>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</si>
  <si>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</si>
  <si>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</si>
  <si>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</si>
  <si>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</si>
  <si>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</si>
  <si>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</si>
  <si>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</si>
  <si>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</si>
  <si>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</si>
  <si>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</si>
  <si>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</si>
  <si>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</si>
  <si>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</si>
  <si>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</si>
  <si>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</si>
  <si>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</si>
  <si>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</si>
  <si>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</si>
  <si>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</si>
  <si>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</si>
  <si>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</si>
  <si>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</si>
  <si>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</si>
  <si>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</si>
  <si>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</si>
  <si>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</si>
  <si>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</si>
  <si>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</si>
  <si>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</si>
  <si>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</si>
  <si>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</si>
  <si>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</si>
  <si>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</si>
  <si>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</si>
  <si>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</si>
  <si>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</si>
  <si>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</si>
  <si>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</si>
  <si>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</si>
  <si>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</si>
  <si>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</si>
  <si>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</si>
  <si>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</si>
  <si>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</si>
  <si>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</si>
  <si>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</si>
  <si>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</si>
  <si>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</si>
  <si>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</si>
  <si>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</si>
  <si>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</si>
  <si>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</si>
  <si>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</si>
  <si>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</si>
  <si>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</si>
  <si>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</si>
  <si>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</si>
  <si>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</si>
  <si>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</si>
  <si>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</si>
  <si>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</si>
  <si>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</si>
  <si>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</si>
  <si>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</si>
  <si>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</si>
  <si>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</si>
  <si>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</si>
  <si>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</si>
  <si>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</si>
  <si>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</si>
  <si>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</si>
  <si>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</si>
  <si>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</si>
  <si>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</si>
  <si>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</si>
  <si>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</si>
  <si>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</si>
  <si>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</si>
  <si>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</si>
  <si>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</si>
  <si>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</si>
  <si>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</si>
  <si>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</si>
  <si>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</si>
  <si>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</si>
  <si>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</si>
  <si>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</si>
  <si>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</si>
  <si>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</si>
  <si>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</si>
  <si>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</si>
  <si>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</si>
  <si>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</si>
  <si>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</si>
  <si>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</si>
  <si>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</si>
  <si>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</si>
  <si>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</si>
  <si>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</si>
  <si>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</si>
  <si>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</si>
  <si>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</si>
  <si>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</si>
  <si>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</si>
  <si>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</si>
  <si>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</si>
  <si>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</si>
  <si>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</si>
  <si>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</si>
  <si>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</si>
  <si>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</si>
  <si>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</si>
  <si>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</si>
  <si>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</si>
  <si>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</si>
  <si>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</si>
  <si>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</si>
  <si>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</si>
  <si>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</si>
  <si>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</si>
  <si>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</si>
  <si>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</si>
  <si>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</si>
  <si>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</si>
  <si>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</si>
  <si>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</si>
  <si>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</si>
  <si>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</si>
  <si>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</si>
  <si>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</si>
  <si>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</si>
  <si>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</si>
  <si>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</si>
  <si>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</si>
  <si>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</si>
  <si>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</si>
  <si>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</si>
  <si>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</si>
  <si>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</si>
  <si>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</si>
  <si>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</si>
  <si>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</si>
  <si>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</si>
  <si>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</si>
  <si>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</si>
  <si>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</si>
  <si>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</si>
  <si>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</si>
  <si>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</si>
  <si>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</si>
  <si>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</si>
  <si>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</si>
  <si>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</si>
  <si>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</si>
  <si>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</si>
  <si>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</si>
  <si>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</si>
  <si>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</si>
  <si>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</si>
  <si>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</si>
  <si>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</si>
  <si>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</si>
  <si>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</si>
  <si>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</si>
  <si>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</si>
  <si>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</si>
  <si>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</si>
  <si>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</si>
  <si>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</si>
  <si>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</si>
  <si>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</si>
  <si>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</si>
  <si>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</si>
  <si>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</si>
  <si>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</si>
  <si>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</si>
  <si>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</si>
  <si>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</si>
  <si>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</si>
  <si>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</si>
  <si>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</si>
  <si>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</si>
  <si>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</si>
  <si>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</si>
  <si>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</si>
  <si>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</si>
  <si>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</si>
  <si>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</si>
  <si>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</si>
  <si>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</si>
  <si>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</si>
  <si>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</si>
  <si>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</si>
  <si>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</si>
  <si>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</si>
  <si>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</si>
  <si>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</si>
  <si>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</si>
  <si>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</si>
  <si>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</si>
  <si>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</si>
  <si>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</si>
  <si>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</si>
  <si>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</si>
  <si>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</si>
  <si>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</si>
  <si>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</si>
  <si>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</si>
  <si>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</si>
  <si>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</si>
  <si>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</si>
  <si>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</si>
  <si>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</si>
  <si>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</si>
  <si>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</si>
  <si>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</si>
  <si>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</si>
  <si>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</si>
  <si>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</si>
  <si>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</si>
  <si>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</si>
  <si>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</si>
  <si>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</si>
  <si>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</si>
  <si>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</si>
  <si>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</si>
  <si>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</si>
  <si>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</si>
  <si>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</si>
  <si>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</si>
  <si>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</si>
  <si>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</si>
  <si>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</si>
  <si>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</si>
  <si>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</si>
  <si>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</si>
  <si>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</si>
  <si>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</si>
  <si>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</si>
  <si>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</si>
  <si>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</si>
  <si>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</si>
  <si>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</si>
  <si>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</si>
  <si>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</si>
  <si>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</si>
  <si>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</si>
  <si>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</si>
  <si>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</si>
  <si>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</si>
  <si>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</si>
  <si>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</si>
  <si>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</si>
  <si>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</si>
  <si>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</si>
  <si>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</si>
  <si>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</si>
  <si>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</si>
  <si>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</si>
  <si>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</si>
  <si>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</si>
  <si>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</si>
  <si>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</si>
  <si>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</si>
  <si>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</si>
  <si>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</si>
  <si>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</si>
  <si>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</si>
  <si>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</si>
  <si>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</si>
  <si>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</si>
  <si>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</si>
  <si>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</si>
  <si>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</si>
  <si>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</si>
  <si>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</si>
  <si>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</si>
  <si>
    <t>אינפיניטי גמל אג"ח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</si>
</sst>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5884527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21"/>
      <sheetName val="גיליון223"/>
      <sheetName val="גיליון225"/>
      <sheetName val="גיליון227"/>
      <sheetName val="גיליון229"/>
      <sheetName val="גיליון231"/>
      <sheetName val="אוצר לאתר דש"/>
      <sheetName val="אוצר לאתר כולם חוץ מדש"/>
      <sheetName val="אוצר לאתר חני ומור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workbookViewId="0">
      <selection activeCell="H10" sqref="H10"/>
    </sheetView>
  </sheetViews>
  <sheetFormatPr defaultRowHeight="14.25" x14ac:dyDescent="0.2"/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</row>
    <row r="3" spans="1:34" ht="15.75" x14ac:dyDescent="0.25">
      <c r="A3" s="3">
        <v>44774</v>
      </c>
      <c r="B3" s="2"/>
      <c r="C3" s="2"/>
      <c r="D3" s="2"/>
      <c r="E3" s="10" t="s">
        <v>643</v>
      </c>
      <c r="F3" s="10" t="s">
        <v>614</v>
      </c>
      <c r="G3" s="10" t="s">
        <v>615</v>
      </c>
      <c r="H3" s="10" t="s">
        <v>616</v>
      </c>
      <c r="I3" s="10" t="s">
        <v>617</v>
      </c>
      <c r="J3" s="10" t="s">
        <v>618</v>
      </c>
      <c r="K3" s="10" t="s">
        <v>619</v>
      </c>
      <c r="L3" s="10" t="s">
        <v>620</v>
      </c>
      <c r="M3" s="10" t="s">
        <v>621</v>
      </c>
      <c r="N3" s="10" t="s">
        <v>622</v>
      </c>
      <c r="O3" s="10" t="s">
        <v>623</v>
      </c>
      <c r="P3" s="10" t="s">
        <v>624</v>
      </c>
      <c r="Q3" s="10" t="s">
        <v>625</v>
      </c>
      <c r="R3" s="10" t="s">
        <v>626</v>
      </c>
      <c r="S3" s="10" t="s">
        <v>627</v>
      </c>
      <c r="T3" s="10" t="s">
        <v>628</v>
      </c>
      <c r="U3" s="10" t="s">
        <v>629</v>
      </c>
      <c r="V3" s="10" t="s">
        <v>630</v>
      </c>
      <c r="W3" s="10" t="s">
        <v>631</v>
      </c>
      <c r="X3" s="10" t="s">
        <v>632</v>
      </c>
      <c r="Y3" s="10" t="s">
        <v>633</v>
      </c>
      <c r="Z3" s="10" t="s">
        <v>634</v>
      </c>
      <c r="AA3" s="10" t="s">
        <v>635</v>
      </c>
      <c r="AB3" s="10" t="s">
        <v>636</v>
      </c>
      <c r="AC3" s="10" t="s">
        <v>637</v>
      </c>
      <c r="AD3" s="10" t="s">
        <v>638</v>
      </c>
      <c r="AE3" s="10" t="s">
        <v>639</v>
      </c>
      <c r="AF3" s="10" t="s">
        <v>640</v>
      </c>
      <c r="AG3" s="10" t="s">
        <v>641</v>
      </c>
      <c r="AH3" s="10" t="s">
        <v>642</v>
      </c>
    </row>
    <row r="4" spans="1:34" ht="15.75" x14ac:dyDescent="0.25">
      <c r="A4" s="4"/>
      <c r="B4" s="5"/>
      <c r="C4" s="5"/>
      <c r="D4" s="6" t="s">
        <v>0</v>
      </c>
    </row>
    <row r="5" spans="1:34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3235.2280000000001</v>
      </c>
      <c r="F5">
        <v>1205.5989999999999</v>
      </c>
      <c r="G5">
        <v>4167.5439999999999</v>
      </c>
      <c r="H5">
        <v>624.58600000000001</v>
      </c>
      <c r="I5">
        <v>145.97900000000001</v>
      </c>
      <c r="J5">
        <v>613.22</v>
      </c>
      <c r="K5">
        <v>892.48500000000001</v>
      </c>
      <c r="L5">
        <v>1806.6130000000001</v>
      </c>
      <c r="M5">
        <v>1238.5640000000001</v>
      </c>
      <c r="N5">
        <v>2815.779</v>
      </c>
      <c r="O5">
        <v>365.33499999999998</v>
      </c>
      <c r="P5">
        <v>565.24800000000005</v>
      </c>
      <c r="Q5">
        <v>187.1</v>
      </c>
      <c r="R5">
        <v>23.140999999999998</v>
      </c>
      <c r="S5">
        <v>1288.4739999999999</v>
      </c>
      <c r="T5">
        <v>589.47500000000002</v>
      </c>
      <c r="U5">
        <v>1233.7619999999999</v>
      </c>
      <c r="V5">
        <v>1597.5239999999999</v>
      </c>
      <c r="W5">
        <v>407.20800000000003</v>
      </c>
      <c r="X5">
        <v>212.946</v>
      </c>
      <c r="Y5">
        <v>3405.2910000000002</v>
      </c>
      <c r="Z5">
        <v>77.849000000000004</v>
      </c>
      <c r="AA5">
        <v>278.08100000000002</v>
      </c>
      <c r="AB5">
        <v>344.27</v>
      </c>
      <c r="AC5">
        <v>506.15600000000001</v>
      </c>
      <c r="AD5">
        <v>9.0589999999999993</v>
      </c>
      <c r="AE5">
        <v>7652.7650000000003</v>
      </c>
      <c r="AF5">
        <v>391.5</v>
      </c>
      <c r="AG5">
        <v>0</v>
      </c>
      <c r="AH5">
        <v>1.0999999999999999E-2</v>
      </c>
    </row>
    <row r="6" spans="1:34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27.527999999999999</v>
      </c>
      <c r="F6">
        <v>32.899000000000001</v>
      </c>
      <c r="G6">
        <v>15.117000000000001</v>
      </c>
      <c r="H6">
        <v>18.210999999999999</v>
      </c>
      <c r="I6">
        <v>10.805999999999999</v>
      </c>
      <c r="J6">
        <v>18.196999999999999</v>
      </c>
      <c r="K6">
        <v>4.899</v>
      </c>
      <c r="L6">
        <v>34.691000000000003</v>
      </c>
      <c r="M6">
        <v>137.59100000000001</v>
      </c>
      <c r="N6">
        <v>17.768000000000001</v>
      </c>
      <c r="O6">
        <v>0</v>
      </c>
      <c r="P6">
        <v>10.875999999999999</v>
      </c>
      <c r="Q6">
        <v>37.463999999999999</v>
      </c>
      <c r="R6">
        <v>1.1140000000000001</v>
      </c>
      <c r="S6">
        <v>0.22500000000000001</v>
      </c>
      <c r="T6">
        <v>4.3730000000000002</v>
      </c>
      <c r="U6">
        <v>86.247</v>
      </c>
      <c r="V6">
        <v>12.611000000000001</v>
      </c>
      <c r="W6">
        <v>0</v>
      </c>
      <c r="X6">
        <v>10.087</v>
      </c>
      <c r="Y6">
        <v>131.28700000000001</v>
      </c>
      <c r="Z6">
        <v>0</v>
      </c>
      <c r="AA6">
        <v>3.7250000000000001</v>
      </c>
      <c r="AB6">
        <v>47.052</v>
      </c>
      <c r="AC6">
        <v>10.026999999999999</v>
      </c>
      <c r="AD6">
        <v>0.105</v>
      </c>
      <c r="AE6">
        <v>107.19799999999999</v>
      </c>
      <c r="AF6">
        <v>754.16399999999999</v>
      </c>
      <c r="AG6">
        <v>0</v>
      </c>
      <c r="AH6">
        <v>0</v>
      </c>
    </row>
    <row r="7" spans="1:34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</row>
    <row r="8" spans="1:34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34.804000000000002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19498.738000000001</v>
      </c>
      <c r="F14">
        <v>0</v>
      </c>
      <c r="G14">
        <v>0</v>
      </c>
      <c r="H14">
        <v>5278.2790000000005</v>
      </c>
      <c r="I14">
        <v>11624.778</v>
      </c>
      <c r="J14">
        <v>3837.2080000000001</v>
      </c>
      <c r="K14">
        <v>1108.124</v>
      </c>
      <c r="L14">
        <v>29199.42</v>
      </c>
      <c r="M14">
        <v>0</v>
      </c>
      <c r="N14">
        <v>0</v>
      </c>
      <c r="O14">
        <v>13156.066000000001</v>
      </c>
      <c r="P14">
        <v>4600.2299999999996</v>
      </c>
      <c r="Q14">
        <v>1614.4159999999999</v>
      </c>
      <c r="R14">
        <v>304.24400000000003</v>
      </c>
      <c r="S14">
        <v>3149.8040000000001</v>
      </c>
      <c r="T14">
        <v>3582.2579999999998</v>
      </c>
      <c r="U14">
        <v>6444.2290000000003</v>
      </c>
      <c r="V14">
        <v>0</v>
      </c>
      <c r="W14">
        <v>0</v>
      </c>
      <c r="X14">
        <v>0</v>
      </c>
      <c r="Y14">
        <v>47393.764999999999</v>
      </c>
      <c r="Z14">
        <v>0</v>
      </c>
      <c r="AA14">
        <v>1318.8869999999999</v>
      </c>
      <c r="AB14">
        <v>0</v>
      </c>
      <c r="AC14">
        <v>3434.6680000000001</v>
      </c>
      <c r="AD14">
        <v>0</v>
      </c>
      <c r="AE14">
        <v>32318.446</v>
      </c>
      <c r="AF14">
        <v>10975.526</v>
      </c>
      <c r="AG14">
        <v>0</v>
      </c>
      <c r="AH14">
        <v>0</v>
      </c>
    </row>
    <row r="15" spans="1:34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32664.365000000002</v>
      </c>
      <c r="F16">
        <v>0</v>
      </c>
      <c r="G16">
        <v>0</v>
      </c>
      <c r="H16">
        <v>6183.9790000000003</v>
      </c>
      <c r="I16">
        <v>13457.772999999999</v>
      </c>
      <c r="J16">
        <v>3315.415</v>
      </c>
      <c r="K16">
        <v>1996.0809999999999</v>
      </c>
      <c r="L16">
        <v>39580.822999999997</v>
      </c>
      <c r="M16">
        <v>0</v>
      </c>
      <c r="N16">
        <v>0</v>
      </c>
      <c r="O16">
        <v>14935.513999999999</v>
      </c>
      <c r="P16">
        <v>6822.6769999999997</v>
      </c>
      <c r="Q16">
        <v>1808.0050000000001</v>
      </c>
      <c r="R16">
        <v>530.59500000000003</v>
      </c>
      <c r="S16">
        <v>3312.326</v>
      </c>
      <c r="T16">
        <v>5388.0810000000001</v>
      </c>
      <c r="U16">
        <v>6919.951</v>
      </c>
      <c r="V16">
        <v>0</v>
      </c>
      <c r="W16">
        <v>0</v>
      </c>
      <c r="X16">
        <v>0</v>
      </c>
      <c r="Y16">
        <v>65642.346000000005</v>
      </c>
      <c r="Z16">
        <v>0</v>
      </c>
      <c r="AA16">
        <v>773.29700000000003</v>
      </c>
      <c r="AB16">
        <v>0</v>
      </c>
      <c r="AC16">
        <v>3480.0079999999998</v>
      </c>
      <c r="AD16">
        <v>0</v>
      </c>
      <c r="AE16">
        <v>33827.353000000003</v>
      </c>
      <c r="AF16">
        <v>17953.715</v>
      </c>
      <c r="AG16">
        <v>0</v>
      </c>
      <c r="AH16">
        <v>0</v>
      </c>
    </row>
    <row r="17" spans="1:34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</row>
    <row r="19" spans="1:34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4724.107</v>
      </c>
      <c r="F21">
        <v>0</v>
      </c>
      <c r="G21">
        <v>0</v>
      </c>
      <c r="H21">
        <v>0</v>
      </c>
      <c r="I21">
        <v>743.30399999999997</v>
      </c>
      <c r="J21">
        <v>0</v>
      </c>
      <c r="K21">
        <v>0</v>
      </c>
      <c r="L21">
        <v>3468.75</v>
      </c>
      <c r="M21">
        <v>0</v>
      </c>
      <c r="N21">
        <v>0</v>
      </c>
      <c r="O21">
        <v>495.536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12533.991</v>
      </c>
      <c r="F60">
        <v>0</v>
      </c>
      <c r="G60">
        <v>0</v>
      </c>
      <c r="H60">
        <v>1981.1289999999999</v>
      </c>
      <c r="I60">
        <v>0</v>
      </c>
      <c r="J60">
        <v>1494.3489999999999</v>
      </c>
      <c r="K60">
        <v>338.70299999999997</v>
      </c>
      <c r="L60">
        <v>14426.136</v>
      </c>
      <c r="M60">
        <v>0</v>
      </c>
      <c r="N60">
        <v>0</v>
      </c>
      <c r="O60">
        <v>0</v>
      </c>
      <c r="P60">
        <v>245.64500000000001</v>
      </c>
      <c r="Q60">
        <v>451.15199999999999</v>
      </c>
      <c r="R60">
        <v>324.80700000000002</v>
      </c>
      <c r="S60">
        <v>358.59500000000003</v>
      </c>
      <c r="T60">
        <v>1626.1859999999999</v>
      </c>
      <c r="U60">
        <v>1454.655</v>
      </c>
      <c r="V60">
        <v>0</v>
      </c>
      <c r="W60">
        <v>0</v>
      </c>
      <c r="X60">
        <v>0</v>
      </c>
      <c r="Y60">
        <v>15920.736000000001</v>
      </c>
      <c r="Z60">
        <v>0</v>
      </c>
      <c r="AA60">
        <v>275.30700000000002</v>
      </c>
      <c r="AB60">
        <v>0</v>
      </c>
      <c r="AC60">
        <v>922.17899999999997</v>
      </c>
      <c r="AD60">
        <v>0</v>
      </c>
      <c r="AE60">
        <v>12493.477000000001</v>
      </c>
      <c r="AF60">
        <v>8219.1180000000004</v>
      </c>
      <c r="AG60">
        <v>0</v>
      </c>
      <c r="AH60">
        <v>0</v>
      </c>
    </row>
    <row r="61" spans="1:34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191.1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184.80600000000001</v>
      </c>
      <c r="AF61">
        <v>281.98200000000003</v>
      </c>
      <c r="AG61">
        <v>0</v>
      </c>
      <c r="AH61">
        <v>0</v>
      </c>
    </row>
    <row r="62" spans="1:34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4727.3029999999999</v>
      </c>
      <c r="F62">
        <v>0</v>
      </c>
      <c r="G62">
        <v>0</v>
      </c>
      <c r="H62">
        <v>1399.24</v>
      </c>
      <c r="I62">
        <v>0</v>
      </c>
      <c r="J62">
        <v>1229.6279999999999</v>
      </c>
      <c r="K62">
        <v>265.70999999999998</v>
      </c>
      <c r="L62">
        <v>6464.9350000000004</v>
      </c>
      <c r="M62">
        <v>0</v>
      </c>
      <c r="N62">
        <v>0</v>
      </c>
      <c r="O62">
        <v>0</v>
      </c>
      <c r="P62">
        <v>573.00199999999995</v>
      </c>
      <c r="Q62">
        <v>396.19299999999998</v>
      </c>
      <c r="R62">
        <v>146.38800000000001</v>
      </c>
      <c r="S62">
        <v>798.096</v>
      </c>
      <c r="T62">
        <v>1208.0809999999999</v>
      </c>
      <c r="U62">
        <v>994.02200000000005</v>
      </c>
      <c r="V62">
        <v>0</v>
      </c>
      <c r="W62">
        <v>0</v>
      </c>
      <c r="X62">
        <v>0</v>
      </c>
      <c r="Y62">
        <v>5970.14</v>
      </c>
      <c r="Z62">
        <v>0</v>
      </c>
      <c r="AA62">
        <v>287.37200000000001</v>
      </c>
      <c r="AB62">
        <v>0</v>
      </c>
      <c r="AC62">
        <v>475.96499999999997</v>
      </c>
      <c r="AD62">
        <v>0</v>
      </c>
      <c r="AE62">
        <v>4696.6769999999997</v>
      </c>
      <c r="AF62">
        <v>3879.63</v>
      </c>
      <c r="AG62">
        <v>0</v>
      </c>
      <c r="AH62">
        <v>0</v>
      </c>
    </row>
    <row r="63" spans="1:34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7112.8779999999997</v>
      </c>
      <c r="F64">
        <v>0</v>
      </c>
      <c r="G64">
        <v>0</v>
      </c>
      <c r="H64">
        <v>1893.3610000000001</v>
      </c>
      <c r="I64">
        <v>0</v>
      </c>
      <c r="J64">
        <v>933.755</v>
      </c>
      <c r="K64">
        <v>691.39599999999996</v>
      </c>
      <c r="L64">
        <v>9089.8389999999999</v>
      </c>
      <c r="M64">
        <v>0</v>
      </c>
      <c r="N64">
        <v>0</v>
      </c>
      <c r="O64">
        <v>0</v>
      </c>
      <c r="P64">
        <v>167.27600000000001</v>
      </c>
      <c r="Q64">
        <v>386.64699999999999</v>
      </c>
      <c r="R64">
        <v>292.59100000000001</v>
      </c>
      <c r="S64">
        <v>1557.1320000000001</v>
      </c>
      <c r="T64">
        <v>1910.6790000000001</v>
      </c>
      <c r="U64">
        <v>890.274</v>
      </c>
      <c r="V64">
        <v>0</v>
      </c>
      <c r="W64">
        <v>0</v>
      </c>
      <c r="X64">
        <v>0</v>
      </c>
      <c r="Y64">
        <v>5821.5540000000001</v>
      </c>
      <c r="Z64">
        <v>0</v>
      </c>
      <c r="AA64">
        <v>335.51</v>
      </c>
      <c r="AB64">
        <v>0</v>
      </c>
      <c r="AC64">
        <v>1039.7</v>
      </c>
      <c r="AD64">
        <v>0</v>
      </c>
      <c r="AE64">
        <v>2486.944</v>
      </c>
      <c r="AF64">
        <v>3826.8939999999998</v>
      </c>
      <c r="AG64">
        <v>0</v>
      </c>
      <c r="AH64">
        <v>0</v>
      </c>
    </row>
    <row r="65" spans="1:34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897.97400000000005</v>
      </c>
      <c r="F65">
        <v>0</v>
      </c>
      <c r="G65">
        <v>0</v>
      </c>
      <c r="H65">
        <v>27.367999999999999</v>
      </c>
      <c r="I65">
        <v>0</v>
      </c>
      <c r="J65">
        <v>76.745000000000005</v>
      </c>
      <c r="K65">
        <v>10.752000000000001</v>
      </c>
      <c r="L65">
        <v>1582.8920000000001</v>
      </c>
      <c r="M65">
        <v>0</v>
      </c>
      <c r="N65">
        <v>0</v>
      </c>
      <c r="O65">
        <v>0</v>
      </c>
      <c r="P65">
        <v>0</v>
      </c>
      <c r="Q65">
        <v>44.162999999999997</v>
      </c>
      <c r="R65">
        <v>34.170999999999999</v>
      </c>
      <c r="S65">
        <v>0</v>
      </c>
      <c r="T65">
        <v>43.006</v>
      </c>
      <c r="U65">
        <v>96.123000000000005</v>
      </c>
      <c r="V65">
        <v>0</v>
      </c>
      <c r="W65">
        <v>0</v>
      </c>
      <c r="X65">
        <v>0</v>
      </c>
      <c r="Y65">
        <v>645.15599999999995</v>
      </c>
      <c r="Z65">
        <v>0</v>
      </c>
      <c r="AA65">
        <v>12.09</v>
      </c>
      <c r="AB65">
        <v>0</v>
      </c>
      <c r="AC65">
        <v>89.891000000000005</v>
      </c>
      <c r="AD65">
        <v>0</v>
      </c>
      <c r="AE65">
        <v>79.641000000000005</v>
      </c>
      <c r="AF65">
        <v>705.09799999999996</v>
      </c>
      <c r="AG65">
        <v>0</v>
      </c>
      <c r="AH65">
        <v>0</v>
      </c>
    </row>
    <row r="66" spans="1:34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13755.246999999999</v>
      </c>
      <c r="F66">
        <v>0</v>
      </c>
      <c r="G66">
        <v>0</v>
      </c>
      <c r="H66">
        <v>3941.7869999999998</v>
      </c>
      <c r="I66">
        <v>0</v>
      </c>
      <c r="J66">
        <v>1557.0050000000001</v>
      </c>
      <c r="K66">
        <v>1530.704</v>
      </c>
      <c r="L66">
        <v>16958.507000000001</v>
      </c>
      <c r="M66">
        <v>0</v>
      </c>
      <c r="N66">
        <v>0</v>
      </c>
      <c r="O66">
        <v>0</v>
      </c>
      <c r="P66">
        <v>1366.51</v>
      </c>
      <c r="Q66">
        <v>870.74699999999996</v>
      </c>
      <c r="R66">
        <v>407.18400000000003</v>
      </c>
      <c r="S66">
        <v>2482.9110000000001</v>
      </c>
      <c r="T66">
        <v>2437.8589999999999</v>
      </c>
      <c r="U66">
        <v>2826.23</v>
      </c>
      <c r="V66">
        <v>0</v>
      </c>
      <c r="W66">
        <v>0</v>
      </c>
      <c r="X66">
        <v>0</v>
      </c>
      <c r="Y66">
        <v>17568.217000000001</v>
      </c>
      <c r="Z66">
        <v>0</v>
      </c>
      <c r="AA66">
        <v>663.53599999999994</v>
      </c>
      <c r="AB66">
        <v>0</v>
      </c>
      <c r="AC66">
        <v>1698.124</v>
      </c>
      <c r="AD66">
        <v>0</v>
      </c>
      <c r="AE66">
        <v>7485.6779999999999</v>
      </c>
      <c r="AF66">
        <v>5727.9570000000003</v>
      </c>
      <c r="AG66">
        <v>0</v>
      </c>
      <c r="AH66">
        <v>0</v>
      </c>
    </row>
    <row r="67" spans="1:34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413.37400000000002</v>
      </c>
      <c r="F68">
        <v>0</v>
      </c>
      <c r="G68">
        <v>0</v>
      </c>
      <c r="H68">
        <v>156.65799999999999</v>
      </c>
      <c r="I68">
        <v>0</v>
      </c>
      <c r="J68">
        <v>233.018</v>
      </c>
      <c r="K68">
        <v>16.024000000000001</v>
      </c>
      <c r="L68">
        <v>0</v>
      </c>
      <c r="M68">
        <v>0</v>
      </c>
      <c r="N68">
        <v>0</v>
      </c>
      <c r="O68">
        <v>0</v>
      </c>
      <c r="P68">
        <v>0</v>
      </c>
      <c r="Q68">
        <v>120.583</v>
      </c>
      <c r="R68">
        <v>40.109000000000002</v>
      </c>
      <c r="S68">
        <v>0</v>
      </c>
      <c r="T68">
        <v>0</v>
      </c>
      <c r="U68">
        <v>9.9610000000000003</v>
      </c>
      <c r="V68">
        <v>0</v>
      </c>
      <c r="W68">
        <v>0</v>
      </c>
      <c r="X68">
        <v>0</v>
      </c>
      <c r="Y68">
        <v>285.27800000000002</v>
      </c>
      <c r="Z68">
        <v>0</v>
      </c>
      <c r="AA68">
        <v>0</v>
      </c>
      <c r="AB68">
        <v>0</v>
      </c>
      <c r="AC68">
        <v>38.034999999999997</v>
      </c>
      <c r="AD68">
        <v>0</v>
      </c>
      <c r="AE68">
        <v>0</v>
      </c>
      <c r="AF68">
        <v>698.40300000000002</v>
      </c>
      <c r="AG68">
        <v>0</v>
      </c>
      <c r="AH68">
        <v>0</v>
      </c>
    </row>
    <row r="69" spans="1:34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104.611</v>
      </c>
      <c r="F69">
        <v>0</v>
      </c>
      <c r="G69">
        <v>0</v>
      </c>
      <c r="H69">
        <v>17.126000000000001</v>
      </c>
      <c r="I69">
        <v>0</v>
      </c>
      <c r="J69">
        <v>10.801</v>
      </c>
      <c r="K69">
        <v>1.98</v>
      </c>
      <c r="L69">
        <v>147.72</v>
      </c>
      <c r="M69">
        <v>0</v>
      </c>
      <c r="N69">
        <v>0</v>
      </c>
      <c r="O69">
        <v>0</v>
      </c>
      <c r="P69">
        <v>0</v>
      </c>
      <c r="Q69">
        <v>5.883</v>
      </c>
      <c r="R69">
        <v>0</v>
      </c>
      <c r="S69">
        <v>0</v>
      </c>
      <c r="T69">
        <v>12.634</v>
      </c>
      <c r="U69">
        <v>12.298999999999999</v>
      </c>
      <c r="V69">
        <v>0</v>
      </c>
      <c r="W69">
        <v>0</v>
      </c>
      <c r="X69">
        <v>0</v>
      </c>
      <c r="Y69">
        <v>101.282</v>
      </c>
      <c r="Z69">
        <v>0</v>
      </c>
      <c r="AA69">
        <v>3.0569999999999999</v>
      </c>
      <c r="AB69">
        <v>0</v>
      </c>
      <c r="AC69">
        <v>9.9730000000000008</v>
      </c>
      <c r="AD69">
        <v>0</v>
      </c>
      <c r="AE69">
        <v>0</v>
      </c>
      <c r="AF69">
        <v>71.465999999999994</v>
      </c>
      <c r="AG69">
        <v>0</v>
      </c>
      <c r="AH69">
        <v>0</v>
      </c>
    </row>
    <row r="70" spans="1:34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3430.482</v>
      </c>
      <c r="F70">
        <v>0</v>
      </c>
      <c r="G70">
        <v>0</v>
      </c>
      <c r="H70">
        <v>500.14699999999999</v>
      </c>
      <c r="I70">
        <v>0</v>
      </c>
      <c r="J70">
        <v>535.73500000000001</v>
      </c>
      <c r="K70">
        <v>193.30199999999999</v>
      </c>
      <c r="L70">
        <v>2826.5390000000002</v>
      </c>
      <c r="M70">
        <v>0</v>
      </c>
      <c r="N70">
        <v>0</v>
      </c>
      <c r="O70">
        <v>0</v>
      </c>
      <c r="P70">
        <v>214.27600000000001</v>
      </c>
      <c r="Q70">
        <v>300.62799999999999</v>
      </c>
      <c r="R70">
        <v>145.47999999999999</v>
      </c>
      <c r="S70">
        <v>991.06600000000003</v>
      </c>
      <c r="T70">
        <v>940.56600000000003</v>
      </c>
      <c r="U70">
        <v>587.84100000000001</v>
      </c>
      <c r="V70">
        <v>0</v>
      </c>
      <c r="W70">
        <v>0</v>
      </c>
      <c r="X70">
        <v>0</v>
      </c>
      <c r="Y70">
        <v>2921.0569999999998</v>
      </c>
      <c r="Z70">
        <v>0</v>
      </c>
      <c r="AA70">
        <v>145.762</v>
      </c>
      <c r="AB70">
        <v>0</v>
      </c>
      <c r="AC70">
        <v>748.64800000000002</v>
      </c>
      <c r="AD70">
        <v>0</v>
      </c>
      <c r="AE70">
        <v>0</v>
      </c>
      <c r="AF70">
        <v>2085.808</v>
      </c>
      <c r="AG70">
        <v>0</v>
      </c>
      <c r="AH70">
        <v>0</v>
      </c>
    </row>
    <row r="71" spans="1:34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174.36099999999999</v>
      </c>
      <c r="F72">
        <v>0</v>
      </c>
      <c r="G72">
        <v>0</v>
      </c>
      <c r="H72">
        <v>25.927</v>
      </c>
      <c r="I72">
        <v>0</v>
      </c>
      <c r="J72">
        <v>16.853000000000002</v>
      </c>
      <c r="K72">
        <v>3.2410000000000001</v>
      </c>
      <c r="L72">
        <v>186.876</v>
      </c>
      <c r="M72">
        <v>0</v>
      </c>
      <c r="N72">
        <v>0</v>
      </c>
      <c r="O72">
        <v>0</v>
      </c>
      <c r="P72">
        <v>0</v>
      </c>
      <c r="Q72">
        <v>11.667</v>
      </c>
      <c r="R72">
        <v>6.4820000000000002</v>
      </c>
      <c r="S72">
        <v>0</v>
      </c>
      <c r="T72">
        <v>14.584</v>
      </c>
      <c r="U72">
        <v>6.4820000000000002</v>
      </c>
      <c r="V72">
        <v>0</v>
      </c>
      <c r="W72">
        <v>0</v>
      </c>
      <c r="X72">
        <v>0</v>
      </c>
      <c r="Y72">
        <v>64.817999999999998</v>
      </c>
      <c r="Z72">
        <v>0</v>
      </c>
      <c r="AA72">
        <v>1.9450000000000001</v>
      </c>
      <c r="AB72">
        <v>0</v>
      </c>
      <c r="AC72">
        <v>0</v>
      </c>
      <c r="AD72">
        <v>0</v>
      </c>
      <c r="AE72">
        <v>0</v>
      </c>
      <c r="AF72">
        <v>1329.32</v>
      </c>
      <c r="AG72">
        <v>0</v>
      </c>
      <c r="AH72">
        <v>0</v>
      </c>
    </row>
    <row r="73" spans="1:34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749.65599999999995</v>
      </c>
      <c r="F77">
        <v>0</v>
      </c>
      <c r="G77">
        <v>0</v>
      </c>
      <c r="H77">
        <v>147.25399999999999</v>
      </c>
      <c r="I77">
        <v>0</v>
      </c>
      <c r="J77">
        <v>90.36</v>
      </c>
      <c r="K77">
        <v>20.079999999999998</v>
      </c>
      <c r="L77">
        <v>940.41700000000003</v>
      </c>
      <c r="M77">
        <v>0</v>
      </c>
      <c r="N77">
        <v>0</v>
      </c>
      <c r="O77">
        <v>0</v>
      </c>
      <c r="P77">
        <v>0</v>
      </c>
      <c r="Q77">
        <v>56.893999999999998</v>
      </c>
      <c r="R77">
        <v>33.466999999999999</v>
      </c>
      <c r="S77">
        <v>0</v>
      </c>
      <c r="T77">
        <v>110.44</v>
      </c>
      <c r="U77">
        <v>107.09399999999999</v>
      </c>
      <c r="V77">
        <v>0</v>
      </c>
      <c r="W77">
        <v>0</v>
      </c>
      <c r="X77">
        <v>0</v>
      </c>
      <c r="Y77">
        <v>923.68399999999997</v>
      </c>
      <c r="Z77">
        <v>0</v>
      </c>
      <c r="AA77">
        <v>26.773</v>
      </c>
      <c r="AB77">
        <v>0</v>
      </c>
      <c r="AC77">
        <v>163.98699999999999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1405.336</v>
      </c>
      <c r="F78">
        <v>0</v>
      </c>
      <c r="G78">
        <v>0</v>
      </c>
      <c r="H78">
        <v>192.00299999999999</v>
      </c>
      <c r="I78">
        <v>0</v>
      </c>
      <c r="J78">
        <v>119.447</v>
      </c>
      <c r="K78">
        <v>22.902999999999999</v>
      </c>
      <c r="L78">
        <v>1802.0409999999999</v>
      </c>
      <c r="M78">
        <v>0</v>
      </c>
      <c r="N78">
        <v>0</v>
      </c>
      <c r="O78">
        <v>0</v>
      </c>
      <c r="P78">
        <v>0</v>
      </c>
      <c r="Q78">
        <v>71.646000000000001</v>
      </c>
      <c r="R78">
        <v>48.481000000000002</v>
      </c>
      <c r="S78">
        <v>0</v>
      </c>
      <c r="T78">
        <v>135.18100000000001</v>
      </c>
      <c r="U78">
        <v>106.346</v>
      </c>
      <c r="V78">
        <v>0</v>
      </c>
      <c r="W78">
        <v>0</v>
      </c>
      <c r="X78">
        <v>0</v>
      </c>
      <c r="Y78">
        <v>963.11</v>
      </c>
      <c r="Z78">
        <v>0</v>
      </c>
      <c r="AA78">
        <v>29.933</v>
      </c>
      <c r="AB78">
        <v>0</v>
      </c>
      <c r="AC78">
        <v>0</v>
      </c>
      <c r="AD78">
        <v>0</v>
      </c>
      <c r="AE78">
        <v>0</v>
      </c>
      <c r="AF78">
        <v>596.28</v>
      </c>
      <c r="AG78">
        <v>0</v>
      </c>
      <c r="AH78">
        <v>0</v>
      </c>
    </row>
    <row r="79" spans="1:34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23053.35</v>
      </c>
      <c r="H102">
        <v>10564.175999999999</v>
      </c>
      <c r="I102">
        <v>0</v>
      </c>
      <c r="J102">
        <v>3375.498</v>
      </c>
      <c r="K102">
        <v>2922.799</v>
      </c>
      <c r="L102">
        <v>884.89700000000005</v>
      </c>
      <c r="M102">
        <v>0</v>
      </c>
      <c r="N102">
        <v>24911.821</v>
      </c>
      <c r="O102">
        <v>0</v>
      </c>
      <c r="P102">
        <v>2224.6959999999999</v>
      </c>
      <c r="Q102">
        <v>653.73800000000006</v>
      </c>
      <c r="R102">
        <v>980.56</v>
      </c>
      <c r="S102">
        <v>6232.4260000000004</v>
      </c>
      <c r="T102">
        <v>7022.47</v>
      </c>
      <c r="U102">
        <v>1845.2370000000001</v>
      </c>
      <c r="V102">
        <v>11404.263999999999</v>
      </c>
      <c r="W102">
        <v>0</v>
      </c>
      <c r="X102">
        <v>0</v>
      </c>
      <c r="Y102">
        <v>28640.579000000002</v>
      </c>
      <c r="Z102">
        <v>3593.1480000000001</v>
      </c>
      <c r="AA102">
        <v>1642.316</v>
      </c>
      <c r="AB102">
        <v>0</v>
      </c>
      <c r="AC102">
        <v>176.27</v>
      </c>
      <c r="AD102">
        <v>624.32399999999996</v>
      </c>
      <c r="AE102">
        <v>25668.187000000002</v>
      </c>
      <c r="AF102">
        <v>13717.362999999999</v>
      </c>
      <c r="AG102">
        <v>0</v>
      </c>
      <c r="AH102">
        <v>0</v>
      </c>
    </row>
    <row r="103" spans="1:34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0</v>
      </c>
      <c r="G103">
        <v>4674.6869999999999</v>
      </c>
      <c r="H103">
        <v>3692.65</v>
      </c>
      <c r="I103">
        <v>0</v>
      </c>
      <c r="J103">
        <v>1562.7429999999999</v>
      </c>
      <c r="K103">
        <v>1258.268</v>
      </c>
      <c r="L103">
        <v>0</v>
      </c>
      <c r="M103">
        <v>0</v>
      </c>
      <c r="N103">
        <v>5803.6049999999996</v>
      </c>
      <c r="O103">
        <v>0</v>
      </c>
      <c r="P103">
        <v>1300.8009999999999</v>
      </c>
      <c r="Q103">
        <v>48.838999999999999</v>
      </c>
      <c r="R103">
        <v>494.077</v>
      </c>
      <c r="S103">
        <v>3706.82</v>
      </c>
      <c r="T103">
        <v>4192.1310000000003</v>
      </c>
      <c r="U103">
        <v>538.64</v>
      </c>
      <c r="V103">
        <v>6954.7879999999996</v>
      </c>
      <c r="W103">
        <v>0</v>
      </c>
      <c r="X103">
        <v>0</v>
      </c>
      <c r="Y103">
        <v>7411.7120000000004</v>
      </c>
      <c r="Z103">
        <v>1032.7829999999999</v>
      </c>
      <c r="AA103">
        <v>693.76099999999997</v>
      </c>
      <c r="AB103">
        <v>0</v>
      </c>
      <c r="AC103">
        <v>77.457999999999998</v>
      </c>
      <c r="AD103">
        <v>548.08699999999999</v>
      </c>
      <c r="AE103">
        <v>6287.8190000000004</v>
      </c>
      <c r="AF103">
        <v>8114.9870000000001</v>
      </c>
      <c r="AG103">
        <v>0</v>
      </c>
      <c r="AH103">
        <v>0</v>
      </c>
    </row>
    <row r="104" spans="1:34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454.00400000000002</v>
      </c>
      <c r="F104">
        <v>0</v>
      </c>
      <c r="G104">
        <v>609.35699999999997</v>
      </c>
      <c r="H104">
        <v>2462.87</v>
      </c>
      <c r="I104">
        <v>0</v>
      </c>
      <c r="J104">
        <v>523.18600000000004</v>
      </c>
      <c r="K104">
        <v>484.91199999999998</v>
      </c>
      <c r="L104">
        <v>1755.7909999999999</v>
      </c>
      <c r="M104">
        <v>0</v>
      </c>
      <c r="N104">
        <v>2122.1129999999998</v>
      </c>
      <c r="O104">
        <v>0</v>
      </c>
      <c r="P104">
        <v>459.35899999999998</v>
      </c>
      <c r="Q104">
        <v>75.856999999999999</v>
      </c>
      <c r="R104">
        <v>317.09100000000001</v>
      </c>
      <c r="S104">
        <v>1816.7090000000001</v>
      </c>
      <c r="T104">
        <v>2836.953</v>
      </c>
      <c r="U104">
        <v>248.09200000000001</v>
      </c>
      <c r="V104">
        <v>3138.1170000000002</v>
      </c>
      <c r="W104">
        <v>0</v>
      </c>
      <c r="X104">
        <v>0</v>
      </c>
      <c r="Y104">
        <v>2551.194</v>
      </c>
      <c r="Z104">
        <v>787.702</v>
      </c>
      <c r="AA104">
        <v>258.84399999999999</v>
      </c>
      <c r="AB104">
        <v>0</v>
      </c>
      <c r="AC104">
        <v>161.42400000000001</v>
      </c>
      <c r="AD104">
        <v>311.197</v>
      </c>
      <c r="AE104">
        <v>0</v>
      </c>
      <c r="AF104">
        <v>4295.4040000000005</v>
      </c>
      <c r="AG104">
        <v>0</v>
      </c>
      <c r="AH104">
        <v>0</v>
      </c>
    </row>
    <row r="105" spans="1:34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</row>
    <row r="106" spans="1:34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122.54600000000001</v>
      </c>
      <c r="T109">
        <v>0</v>
      </c>
      <c r="U109">
        <v>0</v>
      </c>
      <c r="V109">
        <v>204.905</v>
      </c>
      <c r="W109">
        <v>0</v>
      </c>
      <c r="X109">
        <v>0</v>
      </c>
      <c r="Y109">
        <v>0</v>
      </c>
      <c r="Z109">
        <v>60.052999999999997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</row>
    <row r="110" spans="1:34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2029.904</v>
      </c>
      <c r="I110">
        <v>0</v>
      </c>
      <c r="J110">
        <v>472.63400000000001</v>
      </c>
      <c r="K110">
        <v>499.79</v>
      </c>
      <c r="L110">
        <v>0</v>
      </c>
      <c r="M110">
        <v>0</v>
      </c>
      <c r="N110">
        <v>0</v>
      </c>
      <c r="O110">
        <v>0</v>
      </c>
      <c r="P110">
        <v>164.58</v>
      </c>
      <c r="Q110">
        <v>60.215000000000003</v>
      </c>
      <c r="R110">
        <v>241.26499999999999</v>
      </c>
      <c r="S110">
        <v>862.26</v>
      </c>
      <c r="T110">
        <v>2178.1880000000001</v>
      </c>
      <c r="U110">
        <v>473.91699999999997</v>
      </c>
      <c r="V110">
        <v>1566.37</v>
      </c>
      <c r="W110">
        <v>0</v>
      </c>
      <c r="X110">
        <v>0</v>
      </c>
      <c r="Y110">
        <v>2162.2600000000002</v>
      </c>
      <c r="Z110">
        <v>601.84500000000003</v>
      </c>
      <c r="AA110">
        <v>149.64099999999999</v>
      </c>
      <c r="AB110">
        <v>0</v>
      </c>
      <c r="AC110">
        <v>0</v>
      </c>
      <c r="AD110">
        <v>211.5</v>
      </c>
      <c r="AE110">
        <v>831.59500000000003</v>
      </c>
      <c r="AF110">
        <v>3577.1689999999999</v>
      </c>
      <c r="AG110">
        <v>0</v>
      </c>
      <c r="AH110">
        <v>0</v>
      </c>
    </row>
    <row r="111" spans="1:34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6735.5649999999996</v>
      </c>
      <c r="F114">
        <v>0</v>
      </c>
      <c r="G114">
        <v>34294.769999999997</v>
      </c>
      <c r="H114">
        <v>818.13499999999999</v>
      </c>
      <c r="I114">
        <v>0</v>
      </c>
      <c r="J114">
        <v>0</v>
      </c>
      <c r="K114">
        <v>335.87</v>
      </c>
      <c r="L114">
        <v>6044.0879999999997</v>
      </c>
      <c r="M114">
        <v>0</v>
      </c>
      <c r="N114">
        <v>37671.449999999997</v>
      </c>
      <c r="O114">
        <v>0</v>
      </c>
      <c r="P114">
        <v>0</v>
      </c>
      <c r="Q114">
        <v>0</v>
      </c>
      <c r="R114">
        <v>22.053000000000001</v>
      </c>
      <c r="S114">
        <v>508.65499999999997</v>
      </c>
      <c r="T114">
        <v>556.88199999999995</v>
      </c>
      <c r="U114">
        <v>0</v>
      </c>
      <c r="V114">
        <v>3185.9470000000001</v>
      </c>
      <c r="W114">
        <v>0</v>
      </c>
      <c r="X114">
        <v>3152.0479999999998</v>
      </c>
      <c r="Y114">
        <v>14501.505999999999</v>
      </c>
      <c r="Z114">
        <v>394.24099999999999</v>
      </c>
      <c r="AA114">
        <v>344.32799999999997</v>
      </c>
      <c r="AB114">
        <v>0</v>
      </c>
      <c r="AC114">
        <v>174.96799999999999</v>
      </c>
      <c r="AD114">
        <v>95.63</v>
      </c>
      <c r="AE114">
        <v>5054.5129999999999</v>
      </c>
      <c r="AF114">
        <v>1282.855</v>
      </c>
      <c r="AG114">
        <v>0</v>
      </c>
      <c r="AH114">
        <v>0</v>
      </c>
    </row>
    <row r="115" spans="1:34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4996.3090000000002</v>
      </c>
      <c r="F115">
        <v>31314.195</v>
      </c>
      <c r="G115">
        <v>0</v>
      </c>
      <c r="H115">
        <v>7596.6220000000003</v>
      </c>
      <c r="I115">
        <v>0</v>
      </c>
      <c r="J115">
        <v>2806.9780000000001</v>
      </c>
      <c r="K115">
        <v>3303.4839999999999</v>
      </c>
      <c r="L115">
        <v>5277.134</v>
      </c>
      <c r="M115">
        <v>37689.642999999996</v>
      </c>
      <c r="N115">
        <v>0</v>
      </c>
      <c r="O115">
        <v>0</v>
      </c>
      <c r="P115">
        <v>3422.6860000000001</v>
      </c>
      <c r="Q115">
        <v>401.50200000000001</v>
      </c>
      <c r="R115">
        <v>1021.1950000000001</v>
      </c>
      <c r="S115">
        <v>3964.0010000000002</v>
      </c>
      <c r="T115">
        <v>5062.1890000000003</v>
      </c>
      <c r="U115">
        <v>2136.52</v>
      </c>
      <c r="V115">
        <v>16710.88</v>
      </c>
      <c r="W115">
        <v>12586.630999999999</v>
      </c>
      <c r="X115">
        <v>2972.0729999999999</v>
      </c>
      <c r="Y115">
        <v>35045.381000000001</v>
      </c>
      <c r="Z115">
        <v>13333.166999999999</v>
      </c>
      <c r="AA115">
        <v>1639.239</v>
      </c>
      <c r="AB115">
        <v>13708.505999999999</v>
      </c>
      <c r="AC115">
        <v>658.05200000000002</v>
      </c>
      <c r="AD115">
        <v>896.827</v>
      </c>
      <c r="AE115">
        <v>22393.085999999999</v>
      </c>
      <c r="AF115">
        <v>25462.66</v>
      </c>
      <c r="AG115">
        <v>0</v>
      </c>
      <c r="AH115">
        <v>0</v>
      </c>
    </row>
    <row r="116" spans="1:34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9564.3970000000008</v>
      </c>
      <c r="F116">
        <v>0</v>
      </c>
      <c r="G116">
        <v>0</v>
      </c>
      <c r="H116">
        <v>0</v>
      </c>
      <c r="I116">
        <v>0</v>
      </c>
      <c r="J116">
        <v>2804.5830000000001</v>
      </c>
      <c r="K116">
        <v>509.69900000000001</v>
      </c>
      <c r="L116">
        <v>10515.016</v>
      </c>
      <c r="M116">
        <v>0</v>
      </c>
      <c r="N116">
        <v>0</v>
      </c>
      <c r="O116">
        <v>0</v>
      </c>
      <c r="P116">
        <v>7417.5709999999999</v>
      </c>
      <c r="Q116">
        <v>703.952</v>
      </c>
      <c r="R116">
        <v>0</v>
      </c>
      <c r="S116">
        <v>0</v>
      </c>
      <c r="T116">
        <v>921.99</v>
      </c>
      <c r="U116">
        <v>7354.7359999999999</v>
      </c>
      <c r="V116">
        <v>0</v>
      </c>
      <c r="W116">
        <v>0</v>
      </c>
      <c r="X116">
        <v>4956.7740000000003</v>
      </c>
      <c r="Y116">
        <v>57388.860999999997</v>
      </c>
      <c r="Z116">
        <v>0</v>
      </c>
      <c r="AA116">
        <v>606.11</v>
      </c>
      <c r="AB116">
        <v>0</v>
      </c>
      <c r="AC116">
        <v>627.45799999999997</v>
      </c>
      <c r="AD116">
        <v>0</v>
      </c>
      <c r="AE116">
        <v>19000.582999999999</v>
      </c>
      <c r="AF116">
        <v>2511.491</v>
      </c>
      <c r="AG116">
        <v>0</v>
      </c>
      <c r="AH116">
        <v>0</v>
      </c>
    </row>
    <row r="117" spans="1:34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1526.3150000000001</v>
      </c>
      <c r="F120">
        <v>25880.931</v>
      </c>
      <c r="G120">
        <v>0</v>
      </c>
      <c r="H120">
        <v>836.35</v>
      </c>
      <c r="I120">
        <v>0</v>
      </c>
      <c r="J120">
        <v>132.221</v>
      </c>
      <c r="K120">
        <v>332.976</v>
      </c>
      <c r="L120">
        <v>1947.807</v>
      </c>
      <c r="M120">
        <v>30350.655999999999</v>
      </c>
      <c r="N120">
        <v>0</v>
      </c>
      <c r="O120">
        <v>0</v>
      </c>
      <c r="P120">
        <v>434.56799999999998</v>
      </c>
      <c r="Q120">
        <v>54.731000000000002</v>
      </c>
      <c r="R120">
        <v>234.45099999999999</v>
      </c>
      <c r="S120">
        <v>711.125</v>
      </c>
      <c r="T120">
        <v>1889.057</v>
      </c>
      <c r="U120">
        <v>307.68200000000002</v>
      </c>
      <c r="V120">
        <v>2903.6959999999999</v>
      </c>
      <c r="W120">
        <v>10211.474</v>
      </c>
      <c r="X120">
        <v>0</v>
      </c>
      <c r="Y120">
        <v>771.44399999999996</v>
      </c>
      <c r="Z120">
        <v>4385.0330000000004</v>
      </c>
      <c r="AA120">
        <v>238.054</v>
      </c>
      <c r="AB120">
        <v>11775.092000000001</v>
      </c>
      <c r="AC120">
        <v>149.79</v>
      </c>
      <c r="AD120">
        <v>149.185</v>
      </c>
      <c r="AE120">
        <v>3359.902</v>
      </c>
      <c r="AF120">
        <v>6177.7619999999997</v>
      </c>
      <c r="AG120">
        <v>0</v>
      </c>
      <c r="AH120">
        <v>0</v>
      </c>
    </row>
    <row r="121" spans="1:34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</row>
    <row r="122" spans="1:34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155.31800000000001</v>
      </c>
      <c r="H124">
        <v>247.59</v>
      </c>
      <c r="I124">
        <v>0</v>
      </c>
      <c r="J124">
        <v>115.782</v>
      </c>
      <c r="K124">
        <v>226.471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48.142000000000003</v>
      </c>
      <c r="R124">
        <v>66.281999999999996</v>
      </c>
      <c r="S124">
        <v>75.542000000000002</v>
      </c>
      <c r="T124">
        <v>331.4</v>
      </c>
      <c r="U124">
        <v>0</v>
      </c>
      <c r="V124">
        <v>355.50099999999998</v>
      </c>
      <c r="W124">
        <v>0</v>
      </c>
      <c r="X124">
        <v>0</v>
      </c>
      <c r="Y124">
        <v>1265.6990000000001</v>
      </c>
      <c r="Z124">
        <v>103.545</v>
      </c>
      <c r="AA124">
        <v>100.21</v>
      </c>
      <c r="AB124">
        <v>0</v>
      </c>
      <c r="AC124">
        <v>0</v>
      </c>
      <c r="AD124">
        <v>61.536000000000001</v>
      </c>
      <c r="AE124">
        <v>0</v>
      </c>
      <c r="AF124">
        <v>0</v>
      </c>
      <c r="AG124">
        <v>0</v>
      </c>
      <c r="AH124">
        <v>0</v>
      </c>
    </row>
    <row r="125" spans="1:34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2.2229999999999999</v>
      </c>
      <c r="F138">
        <v>0</v>
      </c>
      <c r="G138">
        <v>0</v>
      </c>
      <c r="H138">
        <v>0.39800000000000002</v>
      </c>
      <c r="I138">
        <v>0</v>
      </c>
      <c r="J138">
        <v>0.21199999999999999</v>
      </c>
      <c r="K138">
        <v>0.04</v>
      </c>
      <c r="L138">
        <v>2.9889999999999999</v>
      </c>
      <c r="M138">
        <v>0</v>
      </c>
      <c r="N138">
        <v>0</v>
      </c>
      <c r="O138">
        <v>0</v>
      </c>
      <c r="P138">
        <v>0</v>
      </c>
      <c r="Q138">
        <v>0.151</v>
      </c>
      <c r="R138">
        <v>0.08</v>
      </c>
      <c r="S138">
        <v>0</v>
      </c>
      <c r="T138">
        <v>0.19900000000000001</v>
      </c>
      <c r="U138">
        <v>4.2000000000000003E-2</v>
      </c>
      <c r="V138">
        <v>0</v>
      </c>
      <c r="W138">
        <v>0</v>
      </c>
      <c r="X138">
        <v>0</v>
      </c>
      <c r="Y138">
        <v>0.438</v>
      </c>
      <c r="Z138">
        <v>0</v>
      </c>
      <c r="AA138">
        <v>1.2999999999999999E-2</v>
      </c>
      <c r="AB138">
        <v>0</v>
      </c>
      <c r="AC138">
        <v>0.39800000000000002</v>
      </c>
      <c r="AD138">
        <v>0</v>
      </c>
      <c r="AE138">
        <v>0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8.1850000000000005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999.524</v>
      </c>
      <c r="AF194">
        <v>0</v>
      </c>
      <c r="AG194">
        <v>0</v>
      </c>
      <c r="AH194">
        <v>0</v>
      </c>
    </row>
    <row r="195" spans="1:34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</row>
    <row r="196" spans="1:34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12573.477999999999</v>
      </c>
      <c r="F278">
        <v>0</v>
      </c>
      <c r="G278">
        <v>0</v>
      </c>
      <c r="H278">
        <v>4474.9350000000004</v>
      </c>
      <c r="I278">
        <v>0</v>
      </c>
      <c r="J278">
        <v>0</v>
      </c>
      <c r="K278">
        <v>214.98500000000001</v>
      </c>
      <c r="L278">
        <v>14740.871999999999</v>
      </c>
      <c r="M278">
        <v>1066.8230000000001</v>
      </c>
      <c r="N278">
        <v>3194.4569999999999</v>
      </c>
      <c r="O278">
        <v>2860.96</v>
      </c>
      <c r="P278">
        <v>2861.933</v>
      </c>
      <c r="Q278">
        <v>793.923</v>
      </c>
      <c r="R278">
        <v>510.26</v>
      </c>
      <c r="S278">
        <v>2483.605</v>
      </c>
      <c r="T278">
        <v>3661.4079999999999</v>
      </c>
      <c r="U278">
        <v>3261.31</v>
      </c>
      <c r="V278">
        <v>1132.3869999999999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1164.3789999999999</v>
      </c>
      <c r="AG278">
        <v>0</v>
      </c>
      <c r="AH278">
        <v>0</v>
      </c>
    </row>
    <row r="279" spans="1:34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0</v>
      </c>
      <c r="F333">
        <v>0</v>
      </c>
      <c r="G333">
        <v>102.84</v>
      </c>
      <c r="H333">
        <v>82.132999999999996</v>
      </c>
      <c r="I333">
        <v>0</v>
      </c>
      <c r="J333">
        <v>30.491</v>
      </c>
      <c r="K333">
        <v>18.481000000000002</v>
      </c>
      <c r="L333">
        <v>0</v>
      </c>
      <c r="M333">
        <v>0</v>
      </c>
      <c r="N333">
        <v>154.60499999999999</v>
      </c>
      <c r="O333">
        <v>0</v>
      </c>
      <c r="P333">
        <v>40.241999999999997</v>
      </c>
      <c r="Q333">
        <v>8.5250000000000004</v>
      </c>
      <c r="R333">
        <v>11.928000000000001</v>
      </c>
      <c r="S333">
        <v>65.290999999999997</v>
      </c>
      <c r="T333">
        <v>74.082999999999998</v>
      </c>
      <c r="U333">
        <v>31.596</v>
      </c>
      <c r="V333">
        <v>114.34399999999999</v>
      </c>
      <c r="W333">
        <v>0</v>
      </c>
      <c r="X333">
        <v>0</v>
      </c>
      <c r="Y333">
        <v>210.608</v>
      </c>
      <c r="Z333">
        <v>26.795999999999999</v>
      </c>
      <c r="AA333">
        <v>8.7970000000000006</v>
      </c>
      <c r="AB333">
        <v>0</v>
      </c>
      <c r="AC333">
        <v>0</v>
      </c>
      <c r="AD333">
        <v>6.9619999999999997</v>
      </c>
      <c r="AE333">
        <v>137.97</v>
      </c>
      <c r="AF333">
        <v>101.72</v>
      </c>
      <c r="AG333">
        <v>0</v>
      </c>
      <c r="AH333">
        <v>0</v>
      </c>
    </row>
    <row r="334" spans="1:34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-71.616</v>
      </c>
      <c r="F334">
        <v>-24.242000000000001</v>
      </c>
      <c r="G334">
        <v>-31.218</v>
      </c>
      <c r="H334">
        <v>-27.75</v>
      </c>
      <c r="I334">
        <v>-10.968</v>
      </c>
      <c r="J334">
        <v>-13.058999999999999</v>
      </c>
      <c r="K334">
        <v>-11.581</v>
      </c>
      <c r="L334">
        <v>-104.968</v>
      </c>
      <c r="M334">
        <v>-30.797000000000001</v>
      </c>
      <c r="N334">
        <v>-40.579000000000001</v>
      </c>
      <c r="O334">
        <v>-12.863</v>
      </c>
      <c r="P334">
        <v>-5.6020000000000003</v>
      </c>
      <c r="Q334">
        <v>-5.343</v>
      </c>
      <c r="R334">
        <v>-3.109</v>
      </c>
      <c r="S334">
        <v>-15.994</v>
      </c>
      <c r="T334">
        <v>-19.713000000000001</v>
      </c>
      <c r="U334">
        <v>-16.344999999999999</v>
      </c>
      <c r="V334">
        <v>-20.888000000000002</v>
      </c>
      <c r="W334">
        <v>-9.7170000000000005</v>
      </c>
      <c r="X334">
        <v>-3.6619999999999999</v>
      </c>
      <c r="Y334">
        <v>-3.6999999999999998E-2</v>
      </c>
      <c r="Z334">
        <v>-0.112</v>
      </c>
      <c r="AA334">
        <v>-6.5000000000000002E-2</v>
      </c>
      <c r="AB334">
        <v>-2.8000000000000001E-2</v>
      </c>
      <c r="AC334">
        <v>-8.5690000000000008</v>
      </c>
      <c r="AD334">
        <v>-1.2689999999999999</v>
      </c>
      <c r="AE334">
        <v>-23.117000000000001</v>
      </c>
      <c r="AF334">
        <v>-175.18199999999999</v>
      </c>
      <c r="AG334">
        <v>0</v>
      </c>
      <c r="AH334">
        <v>0</v>
      </c>
    </row>
    <row r="335" spans="1:34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-41.896000000000001</v>
      </c>
      <c r="F335">
        <v>-5.2220000000000004</v>
      </c>
      <c r="G335">
        <v>-12.488</v>
      </c>
      <c r="H335">
        <v>-50.819000000000003</v>
      </c>
      <c r="I335">
        <v>0</v>
      </c>
      <c r="J335">
        <v>-2.5999999999999999E-2</v>
      </c>
      <c r="K335">
        <v>-46.131</v>
      </c>
      <c r="L335">
        <v>-1.6830000000000001</v>
      </c>
      <c r="M335">
        <v>-0.76300000000000001</v>
      </c>
      <c r="N335">
        <v>-2.419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-1.516</v>
      </c>
      <c r="U335">
        <v>-3.0000000000000001E-3</v>
      </c>
      <c r="V335">
        <v>-1.329</v>
      </c>
      <c r="W335">
        <v>-0.111</v>
      </c>
      <c r="X335">
        <v>0</v>
      </c>
      <c r="Y335">
        <v>-8.7309999999999999</v>
      </c>
      <c r="Z335">
        <v>-0.48099999999999998</v>
      </c>
      <c r="AA335">
        <v>-0.89200000000000002</v>
      </c>
      <c r="AB335">
        <v>-6.0999999999999999E-2</v>
      </c>
      <c r="AC335">
        <v>0</v>
      </c>
      <c r="AD335">
        <v>0</v>
      </c>
      <c r="AE335">
        <v>0</v>
      </c>
      <c r="AF335">
        <v>-7.5430000000000001</v>
      </c>
      <c r="AG335">
        <v>0</v>
      </c>
      <c r="AH335">
        <v>0</v>
      </c>
    </row>
    <row r="336" spans="1:34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605</v>
      </c>
      <c r="B338" s="7" t="s">
        <v>606</v>
      </c>
      <c r="C338" s="7"/>
      <c r="D338" s="7"/>
      <c r="E338">
        <v>141193.95800000001</v>
      </c>
      <c r="F338">
        <v>58404.160000000003</v>
      </c>
      <c r="G338">
        <v>67029.277000000002</v>
      </c>
      <c r="H338">
        <v>55114.249000000003</v>
      </c>
      <c r="I338">
        <v>25971.671999999999</v>
      </c>
      <c r="J338">
        <v>25892.978999999999</v>
      </c>
      <c r="K338">
        <v>17146.447</v>
      </c>
      <c r="L338">
        <v>169578.14199999999</v>
      </c>
      <c r="M338">
        <v>70451.717000000004</v>
      </c>
      <c r="N338">
        <v>76648.600000000006</v>
      </c>
      <c r="O338">
        <v>31800.547999999999</v>
      </c>
      <c r="P338">
        <v>32886.574000000001</v>
      </c>
      <c r="Q338">
        <v>9207.42</v>
      </c>
      <c r="R338">
        <v>6234.3869999999997</v>
      </c>
      <c r="S338">
        <v>34471.614999999998</v>
      </c>
      <c r="T338">
        <v>46709.124000000003</v>
      </c>
      <c r="U338">
        <v>37956.94</v>
      </c>
      <c r="V338">
        <v>49259.116999999998</v>
      </c>
      <c r="W338">
        <v>23195.485000000001</v>
      </c>
      <c r="X338">
        <v>11300.266</v>
      </c>
      <c r="Y338">
        <v>317889.73499999999</v>
      </c>
      <c r="Z338">
        <v>24395.569</v>
      </c>
      <c r="AA338">
        <v>9835.6309999999994</v>
      </c>
      <c r="AB338">
        <v>25917.82</v>
      </c>
      <c r="AC338">
        <v>14634.61</v>
      </c>
      <c r="AD338">
        <v>2913.143</v>
      </c>
      <c r="AE338">
        <v>185043.04699999999</v>
      </c>
      <c r="AF338">
        <v>123719.92600000001</v>
      </c>
      <c r="AG338">
        <v>0</v>
      </c>
      <c r="AH338">
        <v>1.0999999999999999E-2</v>
      </c>
    </row>
    <row r="340" spans="1:34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</row>
    <row r="342" spans="1:34" x14ac:dyDescent="0.2">
      <c r="A342" t="s">
        <v>608</v>
      </c>
      <c r="D342">
        <v>1</v>
      </c>
      <c r="E342" s="11">
        <f>SUMIF($D$4:$D$336,$D$342,E4:E336)</f>
        <v>3262.7559999999999</v>
      </c>
      <c r="F342" s="11">
        <f>SUMIF($D$4:$D$336,$D$342,F4:F336)</f>
        <v>1238.498</v>
      </c>
      <c r="G342" s="11">
        <f>SUMIF($D$4:$D$336,$D$342,G4:G336)</f>
        <v>4182.6610000000001</v>
      </c>
      <c r="H342" s="11">
        <f>SUMIF($D$4:$D$336,$D$342,H4:H336)</f>
        <v>642.79700000000003</v>
      </c>
      <c r="I342" s="11">
        <f t="shared" ref="I342:AH342" si="1">SUMIF($D$4:$D$336,$D$342,I4:I336)</f>
        <v>156.78500000000003</v>
      </c>
      <c r="J342" s="11">
        <f t="shared" si="1"/>
        <v>631.41700000000003</v>
      </c>
      <c r="K342" s="11">
        <f t="shared" si="1"/>
        <v>897.38400000000001</v>
      </c>
      <c r="L342" s="11">
        <f t="shared" si="1"/>
        <v>1841.3040000000001</v>
      </c>
      <c r="M342" s="11">
        <f t="shared" si="1"/>
        <v>1376.1550000000002</v>
      </c>
      <c r="N342" s="11">
        <f t="shared" si="1"/>
        <v>2833.547</v>
      </c>
      <c r="O342" s="11">
        <f t="shared" si="1"/>
        <v>365.33499999999998</v>
      </c>
      <c r="P342" s="11">
        <f t="shared" si="1"/>
        <v>576.12400000000002</v>
      </c>
      <c r="Q342" s="11">
        <f t="shared" si="1"/>
        <v>224.56399999999999</v>
      </c>
      <c r="R342" s="11">
        <f t="shared" si="1"/>
        <v>24.254999999999999</v>
      </c>
      <c r="S342" s="11">
        <f>SUMIF($D$4:$D$336,$D$342,S4:S336)</f>
        <v>1288.6989999999998</v>
      </c>
      <c r="T342" s="11">
        <f t="shared" si="1"/>
        <v>593.84800000000007</v>
      </c>
      <c r="U342" s="11">
        <f t="shared" si="1"/>
        <v>1320.009</v>
      </c>
      <c r="V342" s="11">
        <f t="shared" si="1"/>
        <v>1610.135</v>
      </c>
      <c r="W342" s="11">
        <f t="shared" si="1"/>
        <v>407.20800000000003</v>
      </c>
      <c r="X342" s="11">
        <f>SUMIF($D$4:$D$336,$D$342,X4:X336)</f>
        <v>223.03299999999999</v>
      </c>
      <c r="Y342" s="11">
        <f t="shared" si="1"/>
        <v>3536.578</v>
      </c>
      <c r="Z342" s="11">
        <f t="shared" si="1"/>
        <v>77.849000000000004</v>
      </c>
      <c r="AA342" s="11">
        <f t="shared" si="1"/>
        <v>281.80600000000004</v>
      </c>
      <c r="AB342" s="11">
        <f t="shared" si="1"/>
        <v>426.12599999999998</v>
      </c>
      <c r="AC342" s="11">
        <f t="shared" si="1"/>
        <v>516.18299999999999</v>
      </c>
      <c r="AD342" s="11">
        <f t="shared" si="1"/>
        <v>9.1639999999999997</v>
      </c>
      <c r="AE342" s="11">
        <f t="shared" si="1"/>
        <v>7759.9630000000006</v>
      </c>
      <c r="AF342" s="11">
        <f t="shared" si="1"/>
        <v>1145.664</v>
      </c>
      <c r="AG342" s="11">
        <f t="shared" si="1"/>
        <v>0</v>
      </c>
      <c r="AH342" s="11">
        <f t="shared" si="1"/>
        <v>1.0999999999999999E-2</v>
      </c>
    </row>
    <row r="343" spans="1:34" x14ac:dyDescent="0.2">
      <c r="A343" t="s">
        <v>609</v>
      </c>
      <c r="D343">
        <v>2</v>
      </c>
      <c r="E343" s="11">
        <f>SUMIF($D$4:$D$336,$D$343,E4:E336)</f>
        <v>56887.210000000006</v>
      </c>
      <c r="F343" s="11">
        <f>SUMIF($D$4:$D$336,$D$343,F4:F336)</f>
        <v>0</v>
      </c>
      <c r="G343" s="11">
        <f>SUMIF($D$4:$D$336,$D$343,G4:G336)</f>
        <v>0</v>
      </c>
      <c r="H343" s="11">
        <f>SUMIF($D$4:$D$336,$D$343,H4:H336)</f>
        <v>11462.258000000002</v>
      </c>
      <c r="I343" s="11">
        <f t="shared" ref="I343:AH343" si="2">SUMIF($D$4:$D$336,$D$343,I4:I336)</f>
        <v>25825.855</v>
      </c>
      <c r="J343" s="11">
        <f t="shared" si="2"/>
        <v>7152.6229999999996</v>
      </c>
      <c r="K343" s="11">
        <f t="shared" si="2"/>
        <v>3104.2049999999999</v>
      </c>
      <c r="L343" s="11">
        <f t="shared" si="2"/>
        <v>72248.992999999988</v>
      </c>
      <c r="M343" s="11">
        <f t="shared" si="2"/>
        <v>0</v>
      </c>
      <c r="N343" s="11">
        <f t="shared" si="2"/>
        <v>0</v>
      </c>
      <c r="O343" s="11">
        <f t="shared" si="2"/>
        <v>28587.116000000002</v>
      </c>
      <c r="P343" s="11">
        <f t="shared" si="2"/>
        <v>11422.906999999999</v>
      </c>
      <c r="Q343" s="11">
        <f t="shared" si="2"/>
        <v>3422.4210000000003</v>
      </c>
      <c r="R343" s="11">
        <f t="shared" si="2"/>
        <v>834.83900000000006</v>
      </c>
      <c r="S343" s="11">
        <f>SUMIF($D$4:$D$336,$D$343,S4:S336)</f>
        <v>6462.13</v>
      </c>
      <c r="T343" s="11">
        <f t="shared" si="2"/>
        <v>8970.3389999999999</v>
      </c>
      <c r="U343" s="11">
        <f t="shared" si="2"/>
        <v>13364.18</v>
      </c>
      <c r="V343" s="11">
        <f t="shared" si="2"/>
        <v>0</v>
      </c>
      <c r="W343" s="11">
        <f t="shared" si="2"/>
        <v>0</v>
      </c>
      <c r="X343" s="11">
        <f>SUMIF($D$4:$D$336,$D$343,X4:X336)</f>
        <v>0</v>
      </c>
      <c r="Y343" s="11">
        <f t="shared" si="2"/>
        <v>113036.111</v>
      </c>
      <c r="Z343" s="11">
        <f t="shared" si="2"/>
        <v>0</v>
      </c>
      <c r="AA343" s="11">
        <f t="shared" si="2"/>
        <v>2092.1840000000002</v>
      </c>
      <c r="AB343" s="11">
        <f t="shared" si="2"/>
        <v>0</v>
      </c>
      <c r="AC343" s="11">
        <f t="shared" si="2"/>
        <v>6914.6759999999995</v>
      </c>
      <c r="AD343" s="11">
        <f t="shared" si="2"/>
        <v>0</v>
      </c>
      <c r="AE343" s="11">
        <f t="shared" si="2"/>
        <v>66145.798999999999</v>
      </c>
      <c r="AF343" s="11">
        <f t="shared" si="2"/>
        <v>28929.241000000002</v>
      </c>
      <c r="AG343" s="11">
        <f t="shared" si="2"/>
        <v>0</v>
      </c>
      <c r="AH343" s="11">
        <f t="shared" si="2"/>
        <v>0</v>
      </c>
    </row>
    <row r="344" spans="1:34" x14ac:dyDescent="0.2">
      <c r="A344" t="s">
        <v>610</v>
      </c>
      <c r="D344">
        <v>3</v>
      </c>
      <c r="E344" s="11">
        <f>SUMIF($D$4:$D$336,$D$344,E4:E336)</f>
        <v>52540.256999999998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9916.8160000000007</v>
      </c>
      <c r="I344" s="11">
        <f t="shared" ref="I344:AH344" si="3">SUMIF($D$4:$D$336,$D$344,I4:I336)</f>
        <v>0</v>
      </c>
      <c r="J344" s="11">
        <f t="shared" si="3"/>
        <v>8875.6190000000006</v>
      </c>
      <c r="K344" s="11">
        <f t="shared" si="3"/>
        <v>3558.27</v>
      </c>
      <c r="L344" s="11">
        <f t="shared" si="3"/>
        <v>62011.584000000003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9984.2799999999988</v>
      </c>
      <c r="Q344" s="11">
        <f t="shared" si="3"/>
        <v>3279.9480000000003</v>
      </c>
      <c r="R344" s="11">
        <f t="shared" si="3"/>
        <v>1390.73</v>
      </c>
      <c r="S344" s="11">
        <f>SUMIF($D$4:$D$336,$D$344,S4:S336)</f>
        <v>6187.8</v>
      </c>
      <c r="T344" s="11">
        <f t="shared" si="3"/>
        <v>9101.0010000000002</v>
      </c>
      <c r="U344" s="11">
        <f t="shared" si="3"/>
        <v>14226.141</v>
      </c>
      <c r="V344" s="11">
        <f t="shared" si="3"/>
        <v>0</v>
      </c>
      <c r="W344" s="11">
        <f t="shared" si="3"/>
        <v>0</v>
      </c>
      <c r="X344" s="11">
        <f>SUMIF($D$4:$D$336,$D$344,X4:X336)</f>
        <v>4956.7740000000003</v>
      </c>
      <c r="Y344" s="11">
        <f t="shared" si="3"/>
        <v>106813.38099999999</v>
      </c>
      <c r="Z344" s="11">
        <f t="shared" si="3"/>
        <v>0</v>
      </c>
      <c r="AA344" s="11">
        <f t="shared" si="3"/>
        <v>2328.7440000000001</v>
      </c>
      <c r="AB344" s="11">
        <f t="shared" si="3"/>
        <v>0</v>
      </c>
      <c r="AC344" s="11">
        <f t="shared" si="3"/>
        <v>5649.973</v>
      </c>
      <c r="AD344" s="11">
        <f t="shared" si="3"/>
        <v>0</v>
      </c>
      <c r="AE344" s="11">
        <f t="shared" si="3"/>
        <v>46427.805999999997</v>
      </c>
      <c r="AF344" s="11">
        <f t="shared" si="3"/>
        <v>28007.847000000002</v>
      </c>
      <c r="AG344" s="11">
        <f t="shared" si="3"/>
        <v>0</v>
      </c>
      <c r="AH344" s="11">
        <f t="shared" si="3"/>
        <v>0</v>
      </c>
    </row>
    <row r="345" spans="1:34" x14ac:dyDescent="0.2">
      <c r="A345" t="s">
        <v>611</v>
      </c>
      <c r="B345">
        <v>7</v>
      </c>
      <c r="D345">
        <v>4</v>
      </c>
      <c r="E345" s="11">
        <f>SUMIF($D$4:$D$336,$D$345,E4:E336)</f>
        <v>13712.193000000001</v>
      </c>
      <c r="F345" s="11">
        <f>SUMIF($D$4:$D$336,$D$345,F4:F336)</f>
        <v>57195.126000000004</v>
      </c>
      <c r="G345" s="11">
        <f>SUMIF($D$4:$D$336,$D$345,G4:G336)</f>
        <v>62787.481999999989</v>
      </c>
      <c r="H345" s="11">
        <f>SUMIF($D$4:$D$336,$D$345,H4:H336)</f>
        <v>28248.296999999995</v>
      </c>
      <c r="I345" s="11">
        <f t="shared" ref="I345:AH345" si="4">SUMIF($D$4:$D$336,$D$345,I4:I336)</f>
        <v>0</v>
      </c>
      <c r="J345" s="11">
        <f t="shared" si="4"/>
        <v>8989.0419999999995</v>
      </c>
      <c r="K345" s="11">
        <f t="shared" si="4"/>
        <v>9364.57</v>
      </c>
      <c r="L345" s="11">
        <f t="shared" si="4"/>
        <v>15909.717000000001</v>
      </c>
      <c r="M345" s="11">
        <f t="shared" si="4"/>
        <v>68040.298999999999</v>
      </c>
      <c r="N345" s="11">
        <f t="shared" si="4"/>
        <v>70508.989000000001</v>
      </c>
      <c r="O345" s="11">
        <f t="shared" si="4"/>
        <v>0</v>
      </c>
      <c r="P345" s="11">
        <f t="shared" si="4"/>
        <v>8006.69</v>
      </c>
      <c r="Q345" s="11">
        <f t="shared" si="4"/>
        <v>1343.0240000000001</v>
      </c>
      <c r="R345" s="11">
        <f t="shared" si="4"/>
        <v>3376.9740000000002</v>
      </c>
      <c r="S345" s="11">
        <f>SUMIF($D$4:$D$336,$D$345,S4:S336)</f>
        <v>18000.084000000003</v>
      </c>
      <c r="T345" s="11">
        <f t="shared" si="4"/>
        <v>24069.270000000004</v>
      </c>
      <c r="U345" s="11">
        <f t="shared" si="4"/>
        <v>5550.0879999999997</v>
      </c>
      <c r="V345" s="11">
        <f t="shared" si="4"/>
        <v>46424.468000000001</v>
      </c>
      <c r="W345" s="11">
        <f t="shared" si="4"/>
        <v>22798.105</v>
      </c>
      <c r="X345" s="11">
        <f>SUMIF($D$4:$D$336,$D$345,X4:X336)</f>
        <v>6124.1209999999992</v>
      </c>
      <c r="Y345" s="11">
        <f t="shared" si="4"/>
        <v>92349.775000000009</v>
      </c>
      <c r="Z345" s="11">
        <f t="shared" si="4"/>
        <v>24291.516999999996</v>
      </c>
      <c r="AA345" s="11">
        <f t="shared" si="4"/>
        <v>5066.3930000000009</v>
      </c>
      <c r="AB345" s="11">
        <f t="shared" si="4"/>
        <v>25491.782999999999</v>
      </c>
      <c r="AC345" s="11">
        <f t="shared" si="4"/>
        <v>1397.962</v>
      </c>
      <c r="AD345" s="11">
        <f t="shared" si="4"/>
        <v>2898.2860000000005</v>
      </c>
      <c r="AE345" s="11">
        <f t="shared" si="4"/>
        <v>63595.101999999999</v>
      </c>
      <c r="AF345" s="11">
        <f t="shared" si="4"/>
        <v>62628.200000000004</v>
      </c>
      <c r="AG345" s="11">
        <f t="shared" si="4"/>
        <v>0</v>
      </c>
      <c r="AH345" s="11">
        <f t="shared" si="4"/>
        <v>0</v>
      </c>
    </row>
    <row r="346" spans="1:34" x14ac:dyDescent="0.2">
      <c r="A346" t="s">
        <v>612</v>
      </c>
      <c r="D346">
        <v>5</v>
      </c>
      <c r="E346" s="11">
        <f>SUMIF($D$4:$D$336,$D$346,E4:E336)</f>
        <v>12573.477999999999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4474.9350000000004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214.98500000000001</v>
      </c>
      <c r="L346" s="11">
        <f t="shared" si="5"/>
        <v>14740.871999999999</v>
      </c>
      <c r="M346" s="11">
        <f t="shared" si="5"/>
        <v>1066.8230000000001</v>
      </c>
      <c r="N346" s="11">
        <f t="shared" si="5"/>
        <v>3194.4569999999999</v>
      </c>
      <c r="O346" s="11">
        <f t="shared" si="5"/>
        <v>2860.96</v>
      </c>
      <c r="P346" s="11">
        <f t="shared" si="5"/>
        <v>2861.933</v>
      </c>
      <c r="Q346" s="11">
        <f t="shared" si="5"/>
        <v>793.923</v>
      </c>
      <c r="R346" s="11">
        <f t="shared" si="5"/>
        <v>510.26</v>
      </c>
      <c r="S346" s="11">
        <f>SUMIF($D$4:$D$336,$D$346,S4:S336)</f>
        <v>2483.605</v>
      </c>
      <c r="T346" s="11">
        <f t="shared" si="5"/>
        <v>3661.4079999999999</v>
      </c>
      <c r="U346" s="11">
        <f t="shared" si="5"/>
        <v>3261.31</v>
      </c>
      <c r="V346" s="11">
        <f t="shared" si="5"/>
        <v>1132.3869999999999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1164.3789999999999</v>
      </c>
      <c r="AG346" s="11">
        <f t="shared" si="5"/>
        <v>0</v>
      </c>
      <c r="AH346" s="11">
        <f t="shared" si="5"/>
        <v>0</v>
      </c>
    </row>
    <row r="347" spans="1:34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2218.0639999999999</v>
      </c>
      <c r="F347" s="11">
        <f>SUMIF($D$4:$D$336,$D$347,F4:F336)+SUMIF($D$4:$D$336,$B$347,F4:F336)</f>
        <v>-29.464000000000002</v>
      </c>
      <c r="G347" s="11">
        <f>SUMIF($D$4:$D$336,$D$347,G4:G336)+SUMIF($D$4:$D$336,$B$347,G4:G336)</f>
        <v>59.134</v>
      </c>
      <c r="H347" s="11">
        <f>SUMIF($D$4:$D$336,$D$347,H4:H336)+SUMIF($D$4:$D$336,$B$347,H4:H336)</f>
        <v>369.14599999999996</v>
      </c>
      <c r="I347" s="11">
        <f t="shared" ref="I347:AH347" si="6">SUMIF($D$4:$D$336,$D$347,I4:I336)+SUMIF($D$4:$D$336,$B$347,I4:I336)</f>
        <v>-10.968</v>
      </c>
      <c r="J347" s="11">
        <f t="shared" si="6"/>
        <v>244.27799999999999</v>
      </c>
      <c r="K347" s="11">
        <f t="shared" si="6"/>
        <v>7.0330000000000013</v>
      </c>
      <c r="L347" s="11">
        <f t="shared" si="6"/>
        <v>2825.672</v>
      </c>
      <c r="M347" s="11">
        <f t="shared" si="6"/>
        <v>-31.560000000000002</v>
      </c>
      <c r="N347" s="11">
        <f t="shared" si="6"/>
        <v>111.60699999999999</v>
      </c>
      <c r="O347" s="11">
        <f t="shared" si="6"/>
        <v>-12.863</v>
      </c>
      <c r="P347" s="11">
        <f t="shared" si="6"/>
        <v>34.64</v>
      </c>
      <c r="Q347" s="11">
        <f t="shared" si="6"/>
        <v>143.54000000000002</v>
      </c>
      <c r="R347" s="11">
        <f t="shared" si="6"/>
        <v>97.329000000000008</v>
      </c>
      <c r="S347" s="11">
        <f>SUMIF($D$4:$D$336,$D$347,S4:S336)+SUMIF($D$4:$D$336,$B$347,S4:S336)</f>
        <v>49.296999999999997</v>
      </c>
      <c r="T347" s="11">
        <f t="shared" si="6"/>
        <v>313.25800000000004</v>
      </c>
      <c r="U347" s="11">
        <f t="shared" si="6"/>
        <v>235.21200000000002</v>
      </c>
      <c r="V347" s="11">
        <f t="shared" si="6"/>
        <v>92.126999999999995</v>
      </c>
      <c r="W347" s="11">
        <f t="shared" si="6"/>
        <v>-9.8280000000000012</v>
      </c>
      <c r="X347" s="11">
        <f>SUMIF($D$4:$D$336,$D$347,X4:X336)+SUMIF($D$4:$D$336,$B$347,X4:X336)</f>
        <v>-3.6619999999999999</v>
      </c>
      <c r="Y347" s="11">
        <f t="shared" si="6"/>
        <v>2153.8900000000003</v>
      </c>
      <c r="Z347" s="11">
        <f t="shared" si="6"/>
        <v>26.202999999999999</v>
      </c>
      <c r="AA347" s="11">
        <f t="shared" si="6"/>
        <v>66.504000000000005</v>
      </c>
      <c r="AB347" s="11">
        <f t="shared" si="6"/>
        <v>-8.8999999999999996E-2</v>
      </c>
      <c r="AC347" s="11">
        <f t="shared" si="6"/>
        <v>155.816</v>
      </c>
      <c r="AD347" s="11">
        <f t="shared" si="6"/>
        <v>5.6929999999999996</v>
      </c>
      <c r="AE347" s="11">
        <f t="shared" si="6"/>
        <v>1114.377</v>
      </c>
      <c r="AF347" s="11">
        <f t="shared" si="6"/>
        <v>1844.595</v>
      </c>
      <c r="AG347" s="11">
        <f t="shared" si="6"/>
        <v>0</v>
      </c>
      <c r="AH347" s="11">
        <f t="shared" si="6"/>
        <v>0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>SUM(E342:E348)</f>
        <v>141193.95800000001</v>
      </c>
      <c r="F349">
        <f>SUM(F342:F348)</f>
        <v>58404.160000000003</v>
      </c>
      <c r="G349">
        <f>SUM(G342:G348)</f>
        <v>67029.276999999987</v>
      </c>
      <c r="H349">
        <f>SUM(H342:H348)</f>
        <v>55114.248999999996</v>
      </c>
      <c r="I349">
        <f t="shared" ref="I349:AH349" si="7">SUM(I342:I348)</f>
        <v>25971.671999999999</v>
      </c>
      <c r="J349">
        <f t="shared" si="7"/>
        <v>25892.978999999999</v>
      </c>
      <c r="K349">
        <f t="shared" si="7"/>
        <v>17146.447</v>
      </c>
      <c r="L349">
        <f t="shared" si="7"/>
        <v>169578.14199999999</v>
      </c>
      <c r="M349">
        <f t="shared" si="7"/>
        <v>70451.717000000004</v>
      </c>
      <c r="N349">
        <f t="shared" si="7"/>
        <v>76648.600000000006</v>
      </c>
      <c r="O349">
        <f t="shared" si="7"/>
        <v>31800.547999999999</v>
      </c>
      <c r="P349">
        <f t="shared" si="7"/>
        <v>32886.573999999993</v>
      </c>
      <c r="Q349">
        <f t="shared" si="7"/>
        <v>9207.4200000000019</v>
      </c>
      <c r="R349">
        <f t="shared" si="7"/>
        <v>6234.3870000000006</v>
      </c>
      <c r="S349">
        <f>SUM(S342:S348)</f>
        <v>34471.615000000005</v>
      </c>
      <c r="T349">
        <f t="shared" si="7"/>
        <v>46709.124000000011</v>
      </c>
      <c r="U349">
        <f t="shared" si="7"/>
        <v>37956.94</v>
      </c>
      <c r="V349">
        <f t="shared" si="7"/>
        <v>49259.117000000006</v>
      </c>
      <c r="W349">
        <f t="shared" si="7"/>
        <v>23195.484999999997</v>
      </c>
      <c r="X349">
        <f>SUM(X342:X348)</f>
        <v>11300.266</v>
      </c>
      <c r="Y349">
        <f t="shared" si="7"/>
        <v>317889.73500000004</v>
      </c>
      <c r="Z349">
        <f t="shared" si="7"/>
        <v>24395.568999999996</v>
      </c>
      <c r="AA349">
        <f t="shared" si="7"/>
        <v>9835.6310000000012</v>
      </c>
      <c r="AB349">
        <f t="shared" si="7"/>
        <v>25917.82</v>
      </c>
      <c r="AC349">
        <f t="shared" si="7"/>
        <v>14634.609999999999</v>
      </c>
      <c r="AD349">
        <f t="shared" si="7"/>
        <v>2913.1430000000009</v>
      </c>
      <c r="AE349">
        <f t="shared" si="7"/>
        <v>185043.04699999999</v>
      </c>
      <c r="AF349">
        <f t="shared" si="7"/>
        <v>123719.92600000002</v>
      </c>
      <c r="AG349">
        <f t="shared" si="7"/>
        <v>0</v>
      </c>
      <c r="AH349">
        <f t="shared" si="7"/>
        <v>1.0999999999999999E-2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>E349-E337</f>
        <v>141193.95800000001</v>
      </c>
      <c r="F351" s="9">
        <f>F349-F337</f>
        <v>58404.160000000003</v>
      </c>
      <c r="G351" s="9">
        <f>G349-G337</f>
        <v>67029.276999999987</v>
      </c>
      <c r="H351" s="9">
        <f>H349-H337</f>
        <v>55114.248999999996</v>
      </c>
      <c r="I351" s="9">
        <f t="shared" ref="I351:AH351" si="8">I349-I337</f>
        <v>25971.671999999999</v>
      </c>
      <c r="J351" s="9">
        <f t="shared" si="8"/>
        <v>25892.978999999999</v>
      </c>
      <c r="K351" s="9">
        <f t="shared" si="8"/>
        <v>17146.447</v>
      </c>
      <c r="L351" s="9">
        <f t="shared" si="8"/>
        <v>169578.14199999999</v>
      </c>
      <c r="M351" s="9">
        <f t="shared" si="8"/>
        <v>70451.717000000004</v>
      </c>
      <c r="N351" s="9">
        <f t="shared" si="8"/>
        <v>76648.600000000006</v>
      </c>
      <c r="O351" s="9">
        <f t="shared" si="8"/>
        <v>31800.547999999999</v>
      </c>
      <c r="P351" s="9">
        <f t="shared" si="8"/>
        <v>32886.573999999993</v>
      </c>
      <c r="Q351" s="9">
        <f t="shared" si="8"/>
        <v>9207.4200000000019</v>
      </c>
      <c r="R351" s="9">
        <f t="shared" si="8"/>
        <v>6234.3870000000006</v>
      </c>
      <c r="S351" s="9">
        <f>S349-S337</f>
        <v>34471.615000000005</v>
      </c>
      <c r="T351" s="9">
        <f t="shared" si="8"/>
        <v>46709.124000000011</v>
      </c>
      <c r="U351" s="9">
        <f t="shared" si="8"/>
        <v>37956.94</v>
      </c>
      <c r="V351" s="9">
        <f t="shared" si="8"/>
        <v>49259.117000000006</v>
      </c>
      <c r="W351" s="9">
        <f t="shared" si="8"/>
        <v>23195.484999999997</v>
      </c>
      <c r="X351" s="9">
        <f>X349-X337</f>
        <v>11300.266</v>
      </c>
      <c r="Y351" s="9">
        <f t="shared" si="8"/>
        <v>317889.73500000004</v>
      </c>
      <c r="Z351" s="9">
        <f t="shared" si="8"/>
        <v>24395.568999999996</v>
      </c>
      <c r="AA351" s="9">
        <f t="shared" si="8"/>
        <v>9835.6310000000012</v>
      </c>
      <c r="AB351" s="9">
        <f t="shared" si="8"/>
        <v>25917.82</v>
      </c>
      <c r="AC351" s="9">
        <f t="shared" si="8"/>
        <v>14634.609999999999</v>
      </c>
      <c r="AD351" s="9">
        <f t="shared" si="8"/>
        <v>2913.1430000000009</v>
      </c>
      <c r="AE351" s="9">
        <f t="shared" si="8"/>
        <v>185043.04699999999</v>
      </c>
      <c r="AF351" s="9">
        <f t="shared" si="8"/>
        <v>123719.92600000002</v>
      </c>
      <c r="AG351" s="9">
        <f t="shared" si="8"/>
        <v>0</v>
      </c>
      <c r="AH351" s="9">
        <f t="shared" si="8"/>
        <v>1.0999999999999999E-2</v>
      </c>
    </row>
    <row r="352" spans="1:34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</row>
    <row r="353" spans="1:34" x14ac:dyDescent="0.2">
      <c r="A353" t="s">
        <v>608</v>
      </c>
      <c r="E353" s="13">
        <f>E342/E349</f>
        <v>2.310832592425803E-2</v>
      </c>
      <c r="F353" s="13">
        <f>F342/F349</f>
        <v>2.1205646995008574E-2</v>
      </c>
      <c r="G353" s="13">
        <f>G342/G349</f>
        <v>6.2400508959689377E-2</v>
      </c>
      <c r="H353" s="13">
        <f>H342/H349</f>
        <v>1.1662991180375153E-2</v>
      </c>
      <c r="I353" s="13">
        <f t="shared" ref="I353:AH353" si="10">I342/I349</f>
        <v>6.0367696003553427E-3</v>
      </c>
      <c r="J353" s="13">
        <f t="shared" si="10"/>
        <v>2.4385645236108214E-2</v>
      </c>
      <c r="K353" s="13">
        <f t="shared" si="10"/>
        <v>5.2336440313261401E-2</v>
      </c>
      <c r="L353" s="13">
        <f t="shared" si="10"/>
        <v>1.0858144677631862E-2</v>
      </c>
      <c r="M353" s="13">
        <f t="shared" si="10"/>
        <v>1.9533306760997751E-2</v>
      </c>
      <c r="N353" s="13">
        <f t="shared" si="10"/>
        <v>3.6968020289998772E-2</v>
      </c>
      <c r="O353" s="13">
        <f t="shared" si="10"/>
        <v>1.1488324037686395E-2</v>
      </c>
      <c r="P353" s="13">
        <f t="shared" si="10"/>
        <v>1.7518516826958021E-2</v>
      </c>
      <c r="Q353" s="13">
        <f t="shared" si="10"/>
        <v>2.4389459805244026E-2</v>
      </c>
      <c r="R353" s="13">
        <f t="shared" si="10"/>
        <v>3.8905188272720312E-3</v>
      </c>
      <c r="S353" s="13">
        <f>S342/S349</f>
        <v>3.7384352314215614E-2</v>
      </c>
      <c r="T353" s="13">
        <f t="shared" si="10"/>
        <v>1.2713747318404E-2</v>
      </c>
      <c r="U353" s="13">
        <f t="shared" si="10"/>
        <v>3.4776486197254042E-2</v>
      </c>
      <c r="V353" s="13">
        <f t="shared" si="10"/>
        <v>3.2687045527023957E-2</v>
      </c>
      <c r="W353" s="13">
        <f t="shared" si="10"/>
        <v>1.7555485474867204E-2</v>
      </c>
      <c r="X353" s="13">
        <f>X342/X349</f>
        <v>1.9736969023561039E-2</v>
      </c>
      <c r="Y353" s="13">
        <f t="shared" si="10"/>
        <v>1.1125172066345583E-2</v>
      </c>
      <c r="Z353" s="13">
        <f t="shared" si="10"/>
        <v>3.1911122876453514E-3</v>
      </c>
      <c r="AA353" s="13">
        <f t="shared" si="10"/>
        <v>2.8651542539568635E-2</v>
      </c>
      <c r="AB353" s="13">
        <f t="shared" si="10"/>
        <v>1.6441429101675988E-2</v>
      </c>
      <c r="AC353" s="13">
        <f t="shared" si="10"/>
        <v>3.5271387484873191E-2</v>
      </c>
      <c r="AD353" s="13">
        <f t="shared" si="10"/>
        <v>3.1457432745320077E-3</v>
      </c>
      <c r="AE353" s="13">
        <f t="shared" si="10"/>
        <v>4.1935988008238972E-2</v>
      </c>
      <c r="AF353" s="13">
        <f t="shared" si="10"/>
        <v>9.2601413292148251E-3</v>
      </c>
      <c r="AG353" s="13">
        <v>0</v>
      </c>
      <c r="AH353" s="13">
        <f t="shared" si="10"/>
        <v>1</v>
      </c>
    </row>
    <row r="354" spans="1:34" x14ac:dyDescent="0.2">
      <c r="A354" t="s">
        <v>609</v>
      </c>
      <c r="E354" s="13">
        <f>E343/E349</f>
        <v>0.40290116380192414</v>
      </c>
      <c r="F354" s="13">
        <f>F343/F349</f>
        <v>0</v>
      </c>
      <c r="G354" s="13">
        <f>G343/G349</f>
        <v>0</v>
      </c>
      <c r="H354" s="13">
        <f>H343/H349</f>
        <v>0.20797267871689593</v>
      </c>
      <c r="I354" s="13">
        <f t="shared" ref="I354:AH354" si="11">I343/I349</f>
        <v>0.99438553667241758</v>
      </c>
      <c r="J354" s="13">
        <f t="shared" si="11"/>
        <v>0.27623793307058259</v>
      </c>
      <c r="K354" s="13">
        <f t="shared" si="11"/>
        <v>0.18104071356590667</v>
      </c>
      <c r="L354" s="13">
        <f t="shared" si="11"/>
        <v>0.4260513303654429</v>
      </c>
      <c r="M354" s="13">
        <f t="shared" si="11"/>
        <v>0</v>
      </c>
      <c r="N354" s="13">
        <f t="shared" si="11"/>
        <v>0</v>
      </c>
      <c r="O354" s="13">
        <f t="shared" si="11"/>
        <v>0.89895042060281483</v>
      </c>
      <c r="P354" s="13">
        <f t="shared" si="11"/>
        <v>0.34734256599668917</v>
      </c>
      <c r="Q354" s="13">
        <f t="shared" si="11"/>
        <v>0.37170249646480769</v>
      </c>
      <c r="R354" s="13">
        <f t="shared" si="11"/>
        <v>0.13390875478214617</v>
      </c>
      <c r="S354" s="13">
        <f>S343/S349</f>
        <v>0.1874623512707484</v>
      </c>
      <c r="T354" s="13">
        <f t="shared" si="11"/>
        <v>0.19204682579788904</v>
      </c>
      <c r="U354" s="13">
        <f t="shared" si="11"/>
        <v>0.35208791857299349</v>
      </c>
      <c r="V354" s="13">
        <f t="shared" si="11"/>
        <v>0</v>
      </c>
      <c r="W354" s="13">
        <f t="shared" si="11"/>
        <v>0</v>
      </c>
      <c r="X354" s="13">
        <f>X343/X349</f>
        <v>0</v>
      </c>
      <c r="Y354" s="13">
        <f t="shared" si="11"/>
        <v>0.35558276520001497</v>
      </c>
      <c r="Z354" s="13">
        <f t="shared" si="11"/>
        <v>0</v>
      </c>
      <c r="AA354" s="13">
        <f t="shared" si="11"/>
        <v>0.21271477142645956</v>
      </c>
      <c r="AB354" s="13">
        <f t="shared" si="11"/>
        <v>0</v>
      </c>
      <c r="AC354" s="13">
        <f t="shared" si="11"/>
        <v>0.47248789000868491</v>
      </c>
      <c r="AD354" s="13">
        <f t="shared" si="11"/>
        <v>0</v>
      </c>
      <c r="AE354" s="13">
        <f t="shared" si="11"/>
        <v>0.3574616829563988</v>
      </c>
      <c r="AF354" s="13">
        <f t="shared" si="11"/>
        <v>0.23382846995883264</v>
      </c>
      <c r="AG354" s="13">
        <v>0</v>
      </c>
      <c r="AH354" s="13">
        <f t="shared" si="11"/>
        <v>0</v>
      </c>
    </row>
    <row r="355" spans="1:34" x14ac:dyDescent="0.2">
      <c r="A355" t="s">
        <v>610</v>
      </c>
      <c r="E355" s="13">
        <f>E344/E349</f>
        <v>0.37211406029144672</v>
      </c>
      <c r="F355" s="13">
        <f>F344/F349</f>
        <v>0</v>
      </c>
      <c r="G355" s="13">
        <f>G344/G349</f>
        <v>0</v>
      </c>
      <c r="H355" s="13">
        <f>H344/H349</f>
        <v>0.17993198092928747</v>
      </c>
      <c r="I355" s="13">
        <f t="shared" ref="I355:AH355" si="12">I344/I349</f>
        <v>0</v>
      </c>
      <c r="J355" s="13">
        <f t="shared" si="12"/>
        <v>0.34278091369865171</v>
      </c>
      <c r="K355" s="13">
        <f t="shared" si="12"/>
        <v>0.20752229310247189</v>
      </c>
      <c r="L355" s="13">
        <f t="shared" si="12"/>
        <v>0.3656814685468131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0.30359744982861397</v>
      </c>
      <c r="Q355" s="13">
        <f t="shared" si="12"/>
        <v>0.35622878070078257</v>
      </c>
      <c r="R355" s="13">
        <f t="shared" si="12"/>
        <v>0.22307405683991063</v>
      </c>
      <c r="S355" s="13">
        <f>S344/S349</f>
        <v>0.17950420947785589</v>
      </c>
      <c r="T355" s="13">
        <f t="shared" si="12"/>
        <v>0.19484418076434057</v>
      </c>
      <c r="U355" s="13">
        <f t="shared" si="12"/>
        <v>0.37479683557209825</v>
      </c>
      <c r="V355" s="13">
        <f t="shared" si="12"/>
        <v>0</v>
      </c>
      <c r="W355" s="13">
        <f t="shared" si="12"/>
        <v>0</v>
      </c>
      <c r="X355" s="13">
        <f>X344/X349</f>
        <v>0.43864224081096859</v>
      </c>
      <c r="Y355" s="13">
        <f t="shared" si="12"/>
        <v>0.33600764428584012</v>
      </c>
      <c r="Z355" s="13">
        <f t="shared" si="12"/>
        <v>0</v>
      </c>
      <c r="AA355" s="13">
        <f t="shared" si="12"/>
        <v>0.23676610072094001</v>
      </c>
      <c r="AB355" s="13">
        <f t="shared" si="12"/>
        <v>0</v>
      </c>
      <c r="AC355" s="13">
        <f t="shared" si="12"/>
        <v>0.38606925637239398</v>
      </c>
      <c r="AD355" s="13">
        <f t="shared" si="12"/>
        <v>0</v>
      </c>
      <c r="AE355" s="13">
        <f t="shared" si="12"/>
        <v>0.25090273183839218</v>
      </c>
      <c r="AF355" s="13">
        <f t="shared" si="12"/>
        <v>0.22638105198995995</v>
      </c>
      <c r="AG355" s="13">
        <v>0</v>
      </c>
      <c r="AH355" s="13">
        <f t="shared" si="12"/>
        <v>0</v>
      </c>
    </row>
    <row r="356" spans="1:34" x14ac:dyDescent="0.2">
      <c r="A356" t="s">
        <v>611</v>
      </c>
      <c r="E356" s="13">
        <f>E345/E349</f>
        <v>9.7116004071505668E-2</v>
      </c>
      <c r="F356" s="13">
        <f>F345/F349</f>
        <v>0.9792988376170465</v>
      </c>
      <c r="G356" s="13">
        <f>G345/G349</f>
        <v>0.93671727952548256</v>
      </c>
      <c r="H356" s="13">
        <f>H345/H349</f>
        <v>0.51254072245455062</v>
      </c>
      <c r="I356" s="13">
        <f t="shared" ref="I356:AH356" si="13">I345/I349</f>
        <v>0</v>
      </c>
      <c r="J356" s="13">
        <f t="shared" si="13"/>
        <v>0.34716136756608806</v>
      </c>
      <c r="K356" s="13">
        <f t="shared" si="13"/>
        <v>0.54615221450834683</v>
      </c>
      <c r="L356" s="13">
        <f t="shared" si="13"/>
        <v>9.3819385047867798E-2</v>
      </c>
      <c r="M356" s="13">
        <f t="shared" si="13"/>
        <v>0.96577204782674064</v>
      </c>
      <c r="N356" s="13">
        <f t="shared" si="13"/>
        <v>0.91989924147342539</v>
      </c>
      <c r="O356" s="13">
        <f t="shared" si="13"/>
        <v>0</v>
      </c>
      <c r="P356" s="13">
        <f t="shared" si="13"/>
        <v>0.24346379163728035</v>
      </c>
      <c r="Q356" s="13">
        <f t="shared" si="13"/>
        <v>0.14586322770113666</v>
      </c>
      <c r="R356" s="13">
        <f t="shared" si="13"/>
        <v>0.54166897242663947</v>
      </c>
      <c r="S356" s="13">
        <f>S345/S349</f>
        <v>0.52217118345049973</v>
      </c>
      <c r="T356" s="13">
        <f t="shared" si="13"/>
        <v>0.51530125035100205</v>
      </c>
      <c r="U356" s="13">
        <f t="shared" si="13"/>
        <v>0.14622063843924193</v>
      </c>
      <c r="V356" s="13">
        <f t="shared" si="13"/>
        <v>0.94245432779479166</v>
      </c>
      <c r="W356" s="13">
        <f t="shared" si="13"/>
        <v>0.98286821767253418</v>
      </c>
      <c r="X356" s="13">
        <f>X345/X349</f>
        <v>0.54194485333354092</v>
      </c>
      <c r="Y356" s="13">
        <f t="shared" si="13"/>
        <v>0.29050883005077216</v>
      </c>
      <c r="Z356" s="13">
        <f t="shared" si="13"/>
        <v>0.99573479921702179</v>
      </c>
      <c r="AA356" s="13">
        <f t="shared" si="13"/>
        <v>0.51510604657698122</v>
      </c>
      <c r="AB356" s="13">
        <f t="shared" si="13"/>
        <v>0.98356200482910983</v>
      </c>
      <c r="AC356" s="13">
        <f t="shared" si="13"/>
        <v>9.552437680266164E-2</v>
      </c>
      <c r="AD356" s="13">
        <f t="shared" si="13"/>
        <v>0.99490001005786521</v>
      </c>
      <c r="AE356" s="13">
        <f t="shared" si="13"/>
        <v>0.34367733903560288</v>
      </c>
      <c r="AF356" s="13">
        <f t="shared" si="13"/>
        <v>0.50620948480037076</v>
      </c>
      <c r="AG356" s="13">
        <v>0</v>
      </c>
      <c r="AH356" s="13">
        <f t="shared" si="13"/>
        <v>0</v>
      </c>
    </row>
    <row r="357" spans="1:34" x14ac:dyDescent="0.2">
      <c r="A357" t="s">
        <v>612</v>
      </c>
      <c r="E357" s="13">
        <f>E346/E349</f>
        <v>8.9051105147147994E-2</v>
      </c>
      <c r="F357" s="13">
        <f>F346/F349</f>
        <v>0</v>
      </c>
      <c r="G357" s="13">
        <f>G346/G349</f>
        <v>0</v>
      </c>
      <c r="H357" s="13">
        <f>H346/H349</f>
        <v>8.1193794367042924E-2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1.2538166070206849E-2</v>
      </c>
      <c r="L357" s="13">
        <f t="shared" si="14"/>
        <v>8.6926721959248734E-2</v>
      </c>
      <c r="M357" s="13">
        <f t="shared" si="14"/>
        <v>1.5142611783329568E-2</v>
      </c>
      <c r="N357" s="13">
        <f t="shared" si="14"/>
        <v>4.1676651628340236E-2</v>
      </c>
      <c r="O357" s="13">
        <f t="shared" si="14"/>
        <v>8.9965745244390133E-2</v>
      </c>
      <c r="P357" s="13">
        <f t="shared" si="14"/>
        <v>8.7024358329329185E-2</v>
      </c>
      <c r="Q357" s="13">
        <f t="shared" si="14"/>
        <v>8.6226434766742452E-2</v>
      </c>
      <c r="R357" s="13">
        <f t="shared" si="14"/>
        <v>8.1846058000570057E-2</v>
      </c>
      <c r="S357" s="13">
        <f>S346/S349</f>
        <v>7.2047828336444339E-2</v>
      </c>
      <c r="T357" s="13">
        <f t="shared" si="14"/>
        <v>7.8387425976988973E-2</v>
      </c>
      <c r="U357" s="13">
        <f t="shared" si="14"/>
        <v>8.5921309778923163E-2</v>
      </c>
      <c r="V357" s="13">
        <f t="shared" si="14"/>
        <v>2.2988373908529456E-2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9.4114104141963337E-3</v>
      </c>
      <c r="AG357" s="13">
        <v>0</v>
      </c>
      <c r="AH357" s="13">
        <f t="shared" si="14"/>
        <v>0</v>
      </c>
    </row>
    <row r="358" spans="1:34" x14ac:dyDescent="0.2">
      <c r="A358" t="s">
        <v>613</v>
      </c>
      <c r="E358" s="13">
        <f>E347/E349</f>
        <v>1.570934076371738E-2</v>
      </c>
      <c r="F358" s="13">
        <f>F347/F349</f>
        <v>-5.0448461205503169E-4</v>
      </c>
      <c r="G358" s="13">
        <f>G347/G349</f>
        <v>8.8221151482806553E-4</v>
      </c>
      <c r="H358" s="13">
        <f>H347/H349</f>
        <v>6.6978323518478858E-3</v>
      </c>
      <c r="I358" s="13">
        <f t="shared" ref="I358:AH358" si="15">I347/I349</f>
        <v>-4.2230627277288886E-4</v>
      </c>
      <c r="J358" s="13">
        <f t="shared" si="15"/>
        <v>9.4341404285694583E-3</v>
      </c>
      <c r="K358" s="13">
        <f t="shared" si="15"/>
        <v>4.101724398063343E-4</v>
      </c>
      <c r="L358" s="13">
        <f t="shared" si="15"/>
        <v>1.6662949402995581E-2</v>
      </c>
      <c r="M358" s="13">
        <f t="shared" si="15"/>
        <v>-4.4796637106800391E-4</v>
      </c>
      <c r="N358" s="13">
        <f t="shared" si="15"/>
        <v>1.4560866082355057E-3</v>
      </c>
      <c r="O358" s="13">
        <f t="shared" si="15"/>
        <v>-4.0448988489129182E-4</v>
      </c>
      <c r="P358" s="13">
        <f t="shared" si="15"/>
        <v>1.0533173811294544E-3</v>
      </c>
      <c r="Q358" s="13">
        <f t="shared" si="15"/>
        <v>1.558960056128644E-2</v>
      </c>
      <c r="R358" s="13">
        <f t="shared" si="15"/>
        <v>1.5611639123461536E-2</v>
      </c>
      <c r="S358" s="13">
        <f>S347/S349</f>
        <v>1.4300751502359257E-3</v>
      </c>
      <c r="T358" s="13">
        <f t="shared" si="15"/>
        <v>6.7065697913752343E-3</v>
      </c>
      <c r="U358" s="13">
        <f t="shared" si="15"/>
        <v>6.1968114394890632E-3</v>
      </c>
      <c r="V358" s="13">
        <f t="shared" si="15"/>
        <v>1.870252769654803E-3</v>
      </c>
      <c r="W358" s="13">
        <f t="shared" si="15"/>
        <v>-4.2370314740131548E-4</v>
      </c>
      <c r="X358" s="13">
        <f>X347/X349</f>
        <v>-3.2406316807055691E-4</v>
      </c>
      <c r="Y358" s="13">
        <f t="shared" si="15"/>
        <v>6.7755883970270388E-3</v>
      </c>
      <c r="Z358" s="13">
        <f t="shared" si="15"/>
        <v>1.0740884953329027E-3</v>
      </c>
      <c r="AA358" s="13">
        <f t="shared" si="15"/>
        <v>6.7615387360505895E-3</v>
      </c>
      <c r="AB358" s="13">
        <f t="shared" si="15"/>
        <v>-3.4339307858454143E-6</v>
      </c>
      <c r="AC358" s="13">
        <f t="shared" si="15"/>
        <v>1.0647089331386351E-2</v>
      </c>
      <c r="AD358" s="13">
        <f t="shared" si="15"/>
        <v>1.9542466676026539E-3</v>
      </c>
      <c r="AE358" s="13">
        <f t="shared" si="15"/>
        <v>6.0222581613671765E-3</v>
      </c>
      <c r="AF358" s="13">
        <f t="shared" si="15"/>
        <v>1.4909441507425406E-2</v>
      </c>
      <c r="AG358" s="13">
        <v>0</v>
      </c>
      <c r="AH358" s="13">
        <f t="shared" si="15"/>
        <v>0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2022-09-15T11:11:30Z</dcterms:created>
  <dcterms:modified xsi:type="dcterms:W3CDTF">2022-09-15T11:16:55Z</dcterms:modified>
</cp:coreProperties>
</file>