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האחסון שלי\מירי דרייב\נגיש\אינפיניטי\"/>
    </mc:Choice>
  </mc:AlternateContent>
  <xr:revisionPtr revIDLastSave="0" documentId="13_ncr:1_{3BE3961B-29D2-4266-8B3A-5304043F4F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אוצר לאת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52" i="1" l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R349" i="1" l="1"/>
  <c r="R351" i="1" s="1"/>
  <c r="P349" i="1"/>
  <c r="P351" i="1" s="1"/>
  <c r="X349" i="1"/>
  <c r="X351" i="1" s="1"/>
  <c r="H349" i="1"/>
  <c r="H351" i="1" s="1"/>
  <c r="T349" i="1"/>
  <c r="T351" i="1" s="1"/>
  <c r="AB349" i="1"/>
  <c r="AB351" i="1" s="1"/>
  <c r="AF349" i="1"/>
  <c r="AF351" i="1" s="1"/>
  <c r="AI349" i="1"/>
  <c r="AI351" i="1" s="1"/>
  <c r="E349" i="1"/>
  <c r="E351" i="1" s="1"/>
  <c r="I349" i="1"/>
  <c r="I351" i="1" s="1"/>
  <c r="M349" i="1"/>
  <c r="M351" i="1" s="1"/>
  <c r="Q349" i="1"/>
  <c r="Q351" i="1" s="1"/>
  <c r="L349" i="1"/>
  <c r="L351" i="1" s="1"/>
  <c r="F349" i="1"/>
  <c r="F351" i="1" s="1"/>
  <c r="J349" i="1"/>
  <c r="J351" i="1" s="1"/>
  <c r="U349" i="1"/>
  <c r="U351" i="1" s="1"/>
  <c r="Y349" i="1"/>
  <c r="Y351" i="1" s="1"/>
  <c r="AC349" i="1"/>
  <c r="AC351" i="1" s="1"/>
  <c r="AG349" i="1"/>
  <c r="AG351" i="1" s="1"/>
  <c r="V349" i="1"/>
  <c r="V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H349" i="1"/>
  <c r="AH351" i="1" s="1"/>
  <c r="R356" i="1"/>
  <c r="Z349" i="1"/>
  <c r="Z351" i="1" s="1"/>
  <c r="V355" i="1"/>
  <c r="N349" i="1"/>
  <c r="N351" i="1" s="1"/>
  <c r="AD349" i="1"/>
  <c r="AD351" i="1" s="1"/>
  <c r="R358" i="1"/>
  <c r="R355" i="1" l="1"/>
  <c r="M356" i="1"/>
  <c r="E356" i="1"/>
  <c r="H358" i="1"/>
  <c r="S356" i="1"/>
  <c r="Q355" i="1"/>
  <c r="E354" i="1"/>
  <c r="X354" i="1"/>
  <c r="R353" i="1"/>
  <c r="P357" i="1"/>
  <c r="AF355" i="1"/>
  <c r="R354" i="1"/>
  <c r="P358" i="1"/>
  <c r="R357" i="1"/>
  <c r="P354" i="1"/>
  <c r="I356" i="1"/>
  <c r="AC357" i="1"/>
  <c r="AE358" i="1"/>
  <c r="AE357" i="1"/>
  <c r="Q358" i="1"/>
  <c r="M358" i="1"/>
  <c r="X357" i="1"/>
  <c r="Q357" i="1"/>
  <c r="W358" i="1"/>
  <c r="W357" i="1"/>
  <c r="S353" i="1"/>
  <c r="S358" i="1"/>
  <c r="AG354" i="1"/>
  <c r="M353" i="1"/>
  <c r="AB358" i="1"/>
  <c r="H357" i="1"/>
  <c r="M354" i="1"/>
  <c r="AG355" i="1"/>
  <c r="H356" i="1"/>
  <c r="L358" i="1"/>
  <c r="Y358" i="1"/>
  <c r="W356" i="1"/>
  <c r="Y355" i="1"/>
  <c r="AG357" i="1"/>
  <c r="AB354" i="1"/>
  <c r="AG353" i="1"/>
  <c r="AB357" i="1"/>
  <c r="M357" i="1"/>
  <c r="S357" i="1"/>
  <c r="AB356" i="1"/>
  <c r="AC354" i="1"/>
  <c r="H354" i="1"/>
  <c r="AB355" i="1"/>
  <c r="T356" i="1"/>
  <c r="Y353" i="1"/>
  <c r="X358" i="1"/>
  <c r="L357" i="1"/>
  <c r="Q354" i="1"/>
  <c r="J356" i="1"/>
  <c r="H355" i="1"/>
  <c r="P356" i="1"/>
  <c r="E357" i="1"/>
  <c r="U358" i="1"/>
  <c r="J355" i="1"/>
  <c r="P355" i="1"/>
  <c r="AF358" i="1"/>
  <c r="AE356" i="1"/>
  <c r="E355" i="1"/>
  <c r="AI356" i="1"/>
  <c r="F355" i="1"/>
  <c r="E358" i="1"/>
  <c r="G357" i="1"/>
  <c r="Y356" i="1"/>
  <c r="AI357" i="1"/>
  <c r="P353" i="1"/>
  <c r="AI358" i="1"/>
  <c r="G358" i="1"/>
  <c r="N358" i="1"/>
  <c r="G356" i="1"/>
  <c r="AH357" i="1"/>
  <c r="O357" i="1"/>
  <c r="U355" i="1"/>
  <c r="AE353" i="1"/>
  <c r="U356" i="1"/>
  <c r="AI355" i="1"/>
  <c r="L355" i="1"/>
  <c r="S354" i="1"/>
  <c r="X356" i="1"/>
  <c r="AE355" i="1"/>
  <c r="J354" i="1"/>
  <c r="J353" i="1"/>
  <c r="E353" i="1"/>
  <c r="H353" i="1"/>
  <c r="AD357" i="1"/>
  <c r="G354" i="1"/>
  <c r="O355" i="1"/>
  <c r="AD358" i="1"/>
  <c r="AH353" i="1"/>
  <c r="G353" i="1"/>
  <c r="AH354" i="1"/>
  <c r="AI353" i="1"/>
  <c r="T353" i="1"/>
  <c r="AH358" i="1"/>
  <c r="O358" i="1"/>
  <c r="AG358" i="1"/>
  <c r="AH356" i="1"/>
  <c r="O356" i="1"/>
  <c r="AD356" i="1"/>
  <c r="AI354" i="1"/>
  <c r="L354" i="1"/>
  <c r="W353" i="1"/>
  <c r="O353" i="1"/>
  <c r="W354" i="1"/>
  <c r="AD353" i="1"/>
  <c r="N357" i="1"/>
  <c r="Z353" i="1"/>
  <c r="AA355" i="1"/>
  <c r="K355" i="1"/>
  <c r="T358" i="1"/>
  <c r="Z358" i="1"/>
  <c r="J358" i="1"/>
  <c r="AC358" i="1"/>
  <c r="T357" i="1"/>
  <c r="AA356" i="1"/>
  <c r="K356" i="1"/>
  <c r="Y354" i="1"/>
  <c r="I354" i="1"/>
  <c r="V356" i="1"/>
  <c r="F356" i="1"/>
  <c r="AC355" i="1"/>
  <c r="M355" i="1"/>
  <c r="T354" i="1"/>
  <c r="Z357" i="1"/>
  <c r="J357" i="1"/>
  <c r="AG356" i="1"/>
  <c r="Q356" i="1"/>
  <c r="X355" i="1"/>
  <c r="AE354" i="1"/>
  <c r="O354" i="1"/>
  <c r="V353" i="1"/>
  <c r="Y357" i="1"/>
  <c r="I357" i="1"/>
  <c r="AF356" i="1"/>
  <c r="W355" i="1"/>
  <c r="G355" i="1"/>
  <c r="AD354" i="1"/>
  <c r="N354" i="1"/>
  <c r="AC353" i="1"/>
  <c r="U353" i="1"/>
  <c r="F353" i="1"/>
  <c r="Q353" i="1"/>
  <c r="I353" i="1"/>
  <c r="AB353" i="1"/>
  <c r="Z356" i="1"/>
  <c r="AA358" i="1"/>
  <c r="K358" i="1"/>
  <c r="V358" i="1"/>
  <c r="F358" i="1"/>
  <c r="I358" i="1"/>
  <c r="AF357" i="1"/>
  <c r="AD355" i="1"/>
  <c r="N355" i="1"/>
  <c r="U354" i="1"/>
  <c r="AA357" i="1"/>
  <c r="K357" i="1"/>
  <c r="I355" i="1"/>
  <c r="AF354" i="1"/>
  <c r="V357" i="1"/>
  <c r="F357" i="1"/>
  <c r="AC356" i="1"/>
  <c r="T355" i="1"/>
  <c r="AA354" i="1"/>
  <c r="K354" i="1"/>
  <c r="U357" i="1"/>
  <c r="L356" i="1"/>
  <c r="AH355" i="1"/>
  <c r="S355" i="1"/>
  <c r="Z354" i="1"/>
  <c r="L353" i="1"/>
  <c r="Z355" i="1"/>
  <c r="N356" i="1"/>
  <c r="AA353" i="1"/>
  <c r="K353" i="1"/>
  <c r="N353" i="1"/>
  <c r="V354" i="1"/>
  <c r="F354" i="1"/>
  <c r="AF353" i="1"/>
  <c r="X353" i="1"/>
</calcChain>
</file>

<file path=xl/sharedStrings.xml><?xml version="1.0" encoding="utf-8"?>
<sst xmlns="http://schemas.openxmlformats.org/spreadsheetml/2006/main" count="940" uniqueCount="652">
  <si>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</si>
  <si>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</si>
  <si>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</si>
  <si>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</si>
  <si>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</si>
  <si>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</si>
  <si>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אג"ח קונצרני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</si>
  <si>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</si>
  <si>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</si>
  <si>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</si>
  <si>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</si>
  <si>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</si>
  <si>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אג"ח קונצרני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</si>
  <si>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</si>
  <si>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</si>
  <si>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</si>
  <si>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</si>
  <si>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</si>
  <si>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</si>
  <si>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</si>
  <si>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</si>
  <si>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</si>
  <si>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</si>
  <si>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</si>
  <si>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</si>
  <si>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</si>
  <si>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</si>
  <si>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</si>
  <si>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אינפינטי השתלמות ira בניהול אישי</t>
  </si>
  <si>
    <t>אינפינטי גמל ira בניהול אישי</t>
  </si>
  <si>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</si>
  <si>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</si>
  <si>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</si>
  <si>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</si>
  <si>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</si>
  <si>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</si>
  <si>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</si>
  <si>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</si>
  <si>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</si>
  <si>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</si>
  <si>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</si>
  <si>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</si>
  <si>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</si>
  <si>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</si>
  <si>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</si>
  <si>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</si>
  <si>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</si>
  <si>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</si>
  <si>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</si>
  <si>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</si>
  <si>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</si>
  <si>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</si>
  <si>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</si>
  <si>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</si>
  <si>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</si>
  <si>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</si>
  <si>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</si>
  <si>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</si>
  <si>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</si>
  <si>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</si>
  <si>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</si>
  <si>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</si>
  <si>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</si>
  <si>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</si>
  <si>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</si>
  <si>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</si>
  <si>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</si>
  <si>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</si>
  <si>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</si>
  <si>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</si>
  <si>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</si>
  <si>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</si>
  <si>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</si>
  <si>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</si>
  <si>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</si>
  <si>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</si>
  <si>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</si>
  <si>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</si>
  <si>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</si>
  <si>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</si>
  <si>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</si>
  <si>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</si>
  <si>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</si>
  <si>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</si>
  <si>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</si>
  <si>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</si>
  <si>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</si>
  <si>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</si>
  <si>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</si>
  <si>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</si>
  <si>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</si>
  <si>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</si>
  <si>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</si>
  <si>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</si>
  <si>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</si>
  <si>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</si>
  <si>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</si>
  <si>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</si>
  <si>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</si>
  <si>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</si>
  <si>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</si>
  <si>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</si>
  <si>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</si>
  <si>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</si>
  <si>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</si>
  <si>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</si>
  <si>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</si>
  <si>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</si>
  <si>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</si>
  <si>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</si>
  <si>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</si>
  <si>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</si>
  <si>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</si>
  <si>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</si>
  <si>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</si>
  <si>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</si>
  <si>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</si>
  <si>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</si>
  <si>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</si>
  <si>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</si>
  <si>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</si>
  <si>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</si>
  <si>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</si>
  <si>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</si>
  <si>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</si>
  <si>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</si>
  <si>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</si>
  <si>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</si>
  <si>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</si>
  <si>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</si>
  <si>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</si>
  <si>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</si>
  <si>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</si>
  <si>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</si>
  <si>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</si>
  <si>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</si>
  <si>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</si>
  <si>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</si>
  <si>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</si>
  <si>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</si>
  <si>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</si>
  <si>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</si>
  <si>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</si>
  <si>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</si>
  <si>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</si>
  <si>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</si>
  <si>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</si>
  <si>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</si>
  <si>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</si>
  <si>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</si>
  <si>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</si>
  <si>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</si>
  <si>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</si>
  <si>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</si>
  <si>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</si>
  <si>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</si>
  <si>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</si>
  <si>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</si>
  <si>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</si>
  <si>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</si>
  <si>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</si>
  <si>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</si>
  <si>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</si>
  <si>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</si>
  <si>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</si>
  <si>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</si>
  <si>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</si>
  <si>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</si>
  <si>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</si>
  <si>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</si>
  <si>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</si>
  <si>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</si>
  <si>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</si>
  <si>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</si>
  <si>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</si>
  <si>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</si>
  <si>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</si>
  <si>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</si>
  <si>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</si>
  <si>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</si>
  <si>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</si>
  <si>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</si>
  <si>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</si>
  <si>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</si>
  <si>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</si>
  <si>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</si>
  <si>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</si>
  <si>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</si>
  <si>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</si>
  <si>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</si>
  <si>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</si>
  <si>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</si>
  <si>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</si>
  <si>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</si>
  <si>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</si>
  <si>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</si>
  <si>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</si>
  <si>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</si>
  <si>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</si>
  <si>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</si>
  <si>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</si>
  <si>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</si>
  <si>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</si>
  <si>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</si>
  <si>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</si>
  <si>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</si>
  <si>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</si>
  <si>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</si>
  <si>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</si>
  <si>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</si>
  <si>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</si>
  <si>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</si>
  <si>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</si>
  <si>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</si>
  <si>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</si>
  <si>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</si>
  <si>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</si>
  <si>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</si>
  <si>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</si>
  <si>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</si>
  <si>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</si>
  <si>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</si>
  <si>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</si>
  <si>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</si>
  <si>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</si>
  <si>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</si>
  <si>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</si>
  <si>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</si>
  <si>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</si>
  <si>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</si>
  <si>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</si>
  <si>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</si>
  <si>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</si>
  <si>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</si>
  <si>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</si>
  <si>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</si>
  <si>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</si>
  <si>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</si>
  <si>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</si>
  <si>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</si>
  <si>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</si>
  <si>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</si>
  <si>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</si>
  <si>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</si>
  <si>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</si>
  <si>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</si>
  <si>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</si>
  <si>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</si>
  <si>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</si>
  <si>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</si>
  <si>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</si>
  <si>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</si>
  <si>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</si>
  <si>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</si>
  <si>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</si>
  <si>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</si>
  <si>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</si>
  <si>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</si>
  <si>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</si>
  <si>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</si>
  <si>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</si>
  <si>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</si>
  <si>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</si>
  <si>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</si>
  <si>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</si>
  <si>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</si>
  <si>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</si>
  <si>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</si>
  <si>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</si>
  <si>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</si>
  <si>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</si>
  <si>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</si>
  <si>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</si>
  <si>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</si>
  <si>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</si>
  <si>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</si>
  <si>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</si>
  <si>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</si>
  <si>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</si>
  <si>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</si>
  <si>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</si>
  <si>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</si>
  <si>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</si>
  <si>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</si>
  <si>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</si>
  <si>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</si>
  <si>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</si>
  <si>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</si>
  <si>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</si>
  <si>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</si>
  <si>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</si>
  <si>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</si>
  <si>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</si>
  <si>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</si>
  <si>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</si>
  <si>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</si>
  <si>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</si>
  <si>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</si>
  <si>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</si>
  <si>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</si>
  <si>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</si>
  <si>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</si>
  <si>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</si>
  <si>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</si>
  <si>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</si>
  <si>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</si>
  <si>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</si>
  <si>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</si>
  <si>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</si>
  <si>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</si>
  <si>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</si>
  <si>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</si>
  <si>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</si>
  <si>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</si>
  <si>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</si>
  <si>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</si>
  <si>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</si>
  <si>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</si>
  <si>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</si>
  <si>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</si>
  <si>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</si>
  <si>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</si>
  <si>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</si>
  <si>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</si>
  <si>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</si>
  <si>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</si>
  <si>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</si>
  <si>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</si>
  <si>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</si>
  <si>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</si>
  <si>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</si>
  <si>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</si>
  <si>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</si>
  <si>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</si>
  <si>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</si>
  <si>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</si>
  <si>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</si>
  <si>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</si>
  <si>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</si>
  <si>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</si>
  <si>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</si>
  <si>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</si>
  <si>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</si>
  <si>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</si>
  <si>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</si>
  <si>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</si>
  <si>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</si>
  <si>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</si>
  <si>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</si>
  <si>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</si>
  <si>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</si>
  <si>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</si>
  <si>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</si>
  <si>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</si>
  <si>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</si>
  <si>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</si>
  <si>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</si>
  <si>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</si>
  <si>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</si>
  <si>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</si>
  <si>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</si>
  <si>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</si>
  <si>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</si>
  <si>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</si>
  <si>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</si>
  <si>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</si>
  <si>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</si>
  <si>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</si>
  <si>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</si>
  <si>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</si>
  <si>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</si>
  <si>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</si>
  <si>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</si>
  <si>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</si>
  <si>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</si>
  <si>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</si>
  <si>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</si>
  <si>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</si>
  <si>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</si>
  <si>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</si>
  <si>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</si>
  <si>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</si>
  <si>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</si>
  <si>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</si>
  <si>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</si>
  <si>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</si>
  <si>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</si>
  <si>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</si>
  <si>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</si>
  <si>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</si>
  <si>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</si>
  <si>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</si>
  <si>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</si>
  <si>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</si>
  <si>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</si>
  <si>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</si>
  <si>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</si>
  <si>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</si>
  <si>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</si>
  <si>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</si>
  <si>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</si>
  <si>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</si>
  <si>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</si>
  <si>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</si>
  <si>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</si>
  <si>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</si>
  <si>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</si>
  <si>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</si>
  <si>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</si>
  <si>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</si>
  <si>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</si>
  <si>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</si>
  <si>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</si>
  <si>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</si>
  <si>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</si>
  <si>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</si>
  <si>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</si>
  <si>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</si>
  <si>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</si>
  <si>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</si>
  <si>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</si>
  <si>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</si>
  <si>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</si>
  <si>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</si>
  <si>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</si>
  <si>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</si>
  <si>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</si>
  <si>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</si>
  <si>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</si>
  <si>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</si>
  <si>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</si>
  <si>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</si>
  <si>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</si>
  <si>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</si>
  <si>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</si>
  <si>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</si>
  <si>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</si>
  <si>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</si>
  <si>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</si>
  <si>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</si>
  <si>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</si>
  <si>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</si>
  <si>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</si>
  <si>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</si>
  <si>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</si>
  <si>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</si>
  <si>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</si>
  <si>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</si>
  <si>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</si>
  <si>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</si>
  <si>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</si>
  <si>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</si>
  <si>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</si>
  <si>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</si>
  <si>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</si>
  <si>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</si>
  <si>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</si>
  <si>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</si>
  <si>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</si>
  <si>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</si>
  <si>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</si>
  <si>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</si>
  <si>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</si>
  <si>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</si>
  <si>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</si>
  <si>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</si>
  <si>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</si>
  <si>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</si>
  <si>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</si>
  <si>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</si>
  <si>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</si>
  <si>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</si>
  <si>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</si>
  <si>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</si>
  <si>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</si>
  <si>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</si>
  <si>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</si>
  <si>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</si>
  <si>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</si>
  <si>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</si>
  <si>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</si>
  <si>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</si>
  <si>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</si>
  <si>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</si>
  <si>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</si>
  <si>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</si>
  <si>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</si>
  <si>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</si>
  <si>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</si>
  <si>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</si>
  <si>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</si>
  <si>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</si>
  <si>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</si>
  <si>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</si>
  <si>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</si>
  <si>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</si>
  <si>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</si>
  <si>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</si>
  <si>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</si>
  <si>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</si>
  <si>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</si>
  <si>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</si>
  <si>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</si>
  <si>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</si>
  <si>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</si>
  <si>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</si>
  <si>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</si>
  <si>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</si>
  <si>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</si>
  <si>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</si>
  <si>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</si>
  <si>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</si>
  <si>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</si>
  <si>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</si>
  <si>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</si>
  <si>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</si>
  <si>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</si>
  <si>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</si>
  <si>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</si>
  <si>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</si>
  <si>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</si>
  <si>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</si>
  <si>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</si>
  <si>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</si>
  <si>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</si>
  <si>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</si>
  <si>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</si>
  <si>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</si>
  <si>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</si>
  <si>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</si>
  <si>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</si>
  <si>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</si>
  <si>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</si>
  <si>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</si>
  <si>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</si>
  <si>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</si>
  <si>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</si>
  <si>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</si>
  <si>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</si>
  <si>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</si>
  <si>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</si>
  <si>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</si>
  <si>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</si>
  <si>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</si>
  <si>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</si>
  <si>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</si>
  <si>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</si>
  <si>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</si>
  <si>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</si>
  <si>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</si>
  <si>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</si>
  <si>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</si>
  <si>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</si>
  <si>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</si>
  <si>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</si>
  <si>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</si>
  <si>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</si>
  <si>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</si>
  <si>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</si>
  <si>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</si>
  <si>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</si>
  <si>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</si>
  <si>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</si>
  <si>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</si>
  <si>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</si>
  <si>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</si>
  <si>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</si>
  <si>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</si>
  <si>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</si>
  <si>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</si>
  <si>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</si>
  <si>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</si>
  <si>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</si>
  <si>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</si>
  <si>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</si>
  <si>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</si>
  <si>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</si>
  <si>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</si>
  <si>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</si>
  <si>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</si>
  <si>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</si>
  <si>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</si>
  <si>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</si>
  <si>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</si>
  <si>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</si>
  <si>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</si>
  <si>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</si>
  <si>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</si>
  <si>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</si>
  <si>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</si>
  <si>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</si>
  <si>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</si>
  <si>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</si>
  <si>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</si>
  <si>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</si>
  <si>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</si>
  <si>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</si>
  <si>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</si>
  <si>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</si>
  <si>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</si>
  <si>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</si>
  <si>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</si>
  <si>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</si>
  <si>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</si>
  <si>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</si>
  <si>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</si>
  <si>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</si>
  <si>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</si>
  <si>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</si>
  <si>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</si>
  <si>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</si>
  <si>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</si>
  <si>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</si>
  <si>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</si>
  <si>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</si>
  <si>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</si>
  <si>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</si>
  <si>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</si>
  <si>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</si>
  <si>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</si>
  <si>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</si>
  <si>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</si>
  <si>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</si>
  <si>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</si>
  <si>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</si>
  <si>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</si>
  <si>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</si>
  <si>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</si>
  <si>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</si>
  <si>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</si>
  <si>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</si>
  <si>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</si>
  <si>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</si>
  <si>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</si>
  <si>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</si>
  <si>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</si>
  <si>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</si>
  <si>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</si>
  <si>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</si>
  <si>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</si>
  <si>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</si>
  <si>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</si>
  <si>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</si>
  <si>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</si>
  <si>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</si>
  <si>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תא ריק</t>
  </si>
  <si>
    <t>סוף מסמך</t>
  </si>
  <si>
    <t>03/2021</t>
  </si>
  <si>
    <t>תא ריק2</t>
  </si>
  <si>
    <t>תא ריק3</t>
  </si>
  <si>
    <t>תא ריק4</t>
  </si>
  <si>
    <t>קוד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</si>
</sst>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  <font>
      <sz val="11"/>
      <color theme="0"/>
      <name val="Arial"/>
      <family val="2"/>
      <charset val="177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David"/>
      <family val="2"/>
      <charset val="177"/>
    </font>
    <font>
      <sz val="11"/>
      <color rgb="FFFFFF00"/>
      <name val="Arial"/>
      <family val="2"/>
      <charset val="177"/>
      <scheme val="minor"/>
    </font>
    <font>
      <b/>
      <sz val="12"/>
      <color rgb="FFFFFF00"/>
      <name val="David"/>
      <family val="2"/>
      <charset val="177"/>
    </font>
    <font>
      <sz val="11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6" fillId="0" borderId="0" xfId="0" applyFont="1"/>
    <xf numFmtId="10" fontId="7" fillId="0" borderId="0" xfId="2" applyNumberFormat="1" applyFont="1"/>
    <xf numFmtId="164" fontId="9" fillId="0" borderId="0" xfId="0" applyNumberFormat="1" applyFont="1"/>
    <xf numFmtId="0" fontId="8" fillId="0" borderId="0" xfId="0" applyFont="1"/>
    <xf numFmtId="1" fontId="10" fillId="0" borderId="1" xfId="1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8" fillId="0" borderId="0" xfId="0" applyNumberFormat="1" applyFont="1"/>
    <xf numFmtId="43" fontId="8" fillId="0" borderId="0" xfId="1" applyFont="1"/>
    <xf numFmtId="0" fontId="12" fillId="2" borderId="0" xfId="0" applyFont="1" applyFill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177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177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charset val="177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177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84186185" y="0"/>
          <a:ext cx="899160" cy="60312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49"/>
      <sheetName val="גיליון251"/>
      <sheetName val="גיליון253"/>
      <sheetName val="גיליון255"/>
      <sheetName val="אוצר לאתר דש"/>
      <sheetName val="אוצר לאתר כולם חוץ מדש"/>
      <sheetName val="אוצר לאתר חני"/>
      <sheetName val="אוצר לאתר מקרו שרון"/>
      <sheetName val="גיליון182"/>
      <sheetName val="גיליון184"/>
      <sheetName val="גיליון186"/>
      <sheetName val="גיליון188"/>
      <sheetName val="גיליון94"/>
      <sheetName val="גיליון96"/>
      <sheetName val="גיליון98"/>
      <sheetName val="גיליון100"/>
      <sheetName val="גיליון101"/>
      <sheetName val="גיליון102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6A5C11-2B5C-4741-AC42-72CBBE4E9255}" name="טבלה1" displayName="טבלה1" ref="A3:AI358" totalsRowShown="0" headerRowDxfId="35" dataDxfId="34" headerRowCellStyle="Comma" dataCellStyle="Percent">
  <autoFilter ref="A3:AI358" xr:uid="{AE6A5C11-2B5C-4741-AC42-72CBBE4E9255}"/>
  <tableColumns count="35">
    <tableColumn id="1" xr3:uid="{CD7FF6BF-0D70-4182-9871-9124F404A69E}" name="03/2021"/>
    <tableColumn id="2" xr3:uid="{E7FF0601-8C93-4DC5-B187-DD5C8689BFE1}" name="תא ריק" dataDxfId="33"/>
    <tableColumn id="3" xr3:uid="{AD4BF10D-DD42-478B-9A8B-F8BD7BE34463}" name="תא ריק2" dataDxfId="32"/>
    <tableColumn id="4" xr3:uid="{80941F06-53A1-4F89-BC46-1D70C0ABA3DC}" name="תא ריק3" dataDxfId="31"/>
    <tableColumn id="5" xr3:uid="{E3EE6863-D7F4-4C52-BDF1-28008B8E852C}" name="אינפיניטי גמל אג&quot;ח" dataDxfId="30" dataCellStyle="Percent"/>
    <tableColumn id="6" xr3:uid="{54784DCF-1F96-48D0-B6D3-336644FE2BD1}" name="אינפיניטי גמל מניות בחו&quot;ל" dataDxfId="29" dataCellStyle="Percent"/>
    <tableColumn id="7" xr3:uid="{DF3D21B4-0900-4E80-8005-9442548C9DD0}" name="אינפיניטי גמל מניות בישראל" dataDxfId="28" dataCellStyle="Percent"/>
    <tableColumn id="8" xr3:uid="{795ADBF7-B605-4ACA-AFC3-C3ED3E674CE7}" name="אינפיניטי גמל מסלול לבני 50 עד 60" dataDxfId="27" dataCellStyle="Percent"/>
    <tableColumn id="9" xr3:uid="{810A1BB4-F23C-4652-BDD9-5286D8EF8A36}" name="אינפיניטי גמל אג&quot;ח ממשלת ישראל" dataDxfId="26" dataCellStyle="Percent"/>
    <tableColumn id="10" xr3:uid="{20B8AC89-3FDD-4D89-9C65-0CE085A95B0E}" name="אינפיניטי גמל מסלול לבני 60 ומעלה" dataDxfId="25" dataCellStyle="Percent"/>
    <tableColumn id="11" xr3:uid="{DD9FAD81-5E94-40CA-9AEC-C879C0884D5E}" name="אינפיניטי גמל אג&quot;ח קונצרני" dataDxfId="24" dataCellStyle="Percent"/>
    <tableColumn id="12" xr3:uid="{C7F5179F-07D7-44C6-B669-5B15D753D8FB}" name="אינפיניטי גמל מסלול לבני 50 ומטה" dataDxfId="23" dataCellStyle="Percent"/>
    <tableColumn id="13" xr3:uid="{AF4974FC-4323-4DA8-A9F3-A46AA54C3A3C}" name="אינפיניטי השתלמות אג&quot;ח" dataDxfId="22" dataCellStyle="Percent"/>
    <tableColumn id="14" xr3:uid="{CEFE67A6-8705-422E-95A7-D96885F9406E}" name="אינפיניטי השתלמות מניות בחו&quot;ל " dataDxfId="21" dataCellStyle="Percent"/>
    <tableColumn id="15" xr3:uid="{80E7D88F-C1D9-4500-984D-CB78EC03C2B3}" name="אינפיניטי השתלמות מניות בישראל" dataDxfId="20" dataCellStyle="Percent"/>
    <tableColumn id="16" xr3:uid="{9FC38849-2147-4975-BF5C-E97D2B850A57}" name="אינפיניטי השתלמות אג&quot;ח ממשלת ישראל" dataDxfId="19" dataCellStyle="Percent"/>
    <tableColumn id="17" xr3:uid="{A4365A94-4F86-40BF-9F80-5A6B10A52EB1}" name="אינפיניטי השתלמות אג&quot;ח קונצרני" dataDxfId="18" dataCellStyle="Percent"/>
    <tableColumn id="18" xr3:uid="{E814F647-8010-4156-AECF-28057BA5CCB9}" name="אינפיניטי השתלמות מסלול אג&quot;ח עד 25% מניות" dataDxfId="17" dataCellStyle="Percent"/>
    <tableColumn id="19" xr3:uid="{59BF797F-D1A3-4039-B6EA-4FE941246748}" name="אינפיניטי השתלמות מסלול אג&quot;ח עד 15% מניות" dataDxfId="16" dataCellStyle="Percent"/>
    <tableColumn id="20" xr3:uid="{6C9C0E58-0F4F-49CA-A21B-8A8C23C5D399}" name="אינפיניטי השתלמות לחוסכים מוטי סיכון" dataDxfId="15" dataCellStyle="Percent"/>
    <tableColumn id="21" xr3:uid="{278E6F0E-DE10-4585-8225-CADD3648CBB6}" name="אינפינטי השתלמות כללי" dataDxfId="14" dataCellStyle="Percent"/>
    <tableColumn id="22" xr3:uid="{84B6BBE3-49C2-4533-AA14-CEA20A339A9E}" name="אינפיניטי גמל להשקעה כללי" dataDxfId="13" dataCellStyle="Percent"/>
    <tableColumn id="23" xr3:uid="{27C5737A-BCCA-41F1-AA33-1C00B9ECC650}" name="אינפיניטי גמל להשקעה אג&quot;ח עד 15% מניות" dataDxfId="12" dataCellStyle="Percent"/>
    <tableColumn id="24" xr3:uid="{6B7E30D2-15E1-4E1F-BDCB-C511A2E8B949}" name="אינפיניטי גמל להשקעה מניות" dataDxfId="11" dataCellStyle="Percent"/>
    <tableColumn id="25" xr3:uid="{2A657491-F668-43BF-BD27-66E4E15632F7}" name="אינפיניטי גמל להשקעה הלכה" dataDxfId="10" dataCellStyle="Percent"/>
    <tableColumn id="26" xr3:uid="{97B58513-30B1-4FD8-B065-E8E3D1D64FD0}" name="אינפינטי גמל להשקעה מסלול פאסיבי כללי" dataDxfId="9" dataCellStyle="Percent"/>
    <tableColumn id="27" xr3:uid="{E1612C18-137F-478B-A46A-0B01D39787C4}" name="אינפיניטי חיסכון לילד - חוסכים המעדיפים סיכון מועט" dataDxfId="8" dataCellStyle="Percent"/>
    <tableColumn id="28" xr3:uid="{85E5F779-F1F9-47CE-BB41-5B7E22F733C6}" name="אינפיניטי חיסכון לילד - חוסכים המעדיפים סיכון מוגבר" dataDxfId="7" dataCellStyle="Percent"/>
    <tableColumn id="29" xr3:uid="{9156D1C1-7F39-4F79-9C5E-0B1F919694DA}" name="אינפיניטי חיסכון לילד - חוסכים המעדיפים סיכון בינוני" dataDxfId="6" dataCellStyle="Percent"/>
    <tableColumn id="30" xr3:uid="{11EC84E1-2738-45F3-B488-844196B8908D}" name="אינפיניטי חיסכון לילד - הלכה" dataDxfId="5" dataCellStyle="Percent"/>
    <tableColumn id="31" xr3:uid="{252ADFB5-6C6C-4DD4-A213-1F229A71253A}" name="אינפיניטי פיצויים סל אג&quot;ח " dataDxfId="4" dataCellStyle="Percent"/>
    <tableColumn id="32" xr3:uid="{CFFBA671-9CB0-47C0-991D-EE23F3449BA7}" name="אינפיניטי פיצויים סל מניות" dataDxfId="3" dataCellStyle="Percent"/>
    <tableColumn id="33" xr3:uid="{49B93FB4-9CC3-45F4-AB12-B11BF27608DA}" name="תא ריק4" dataDxfId="2" dataCellStyle="Percent"/>
    <tableColumn id="34" xr3:uid="{37998299-7D30-45C9-9940-FA4479E1F0F2}" name="אינפינטי השתלמות ira בניהול אישי" dataDxfId="1" dataCellStyle="Percent"/>
    <tableColumn id="35" xr3:uid="{FB4D9796-2702-4045-81B8-9582D97B7EA9}" name="אינפינטי גמל ira בניהול אישי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9"/>
  <sheetViews>
    <sheetView rightToLeft="1" tabSelected="1" workbookViewId="0">
      <selection activeCell="A5" sqref="A5"/>
    </sheetView>
  </sheetViews>
  <sheetFormatPr defaultRowHeight="13.8" x14ac:dyDescent="0.25"/>
  <cols>
    <col min="1" max="1" width="63.5" bestFit="1" customWidth="1"/>
    <col min="2" max="2" width="8.296875" customWidth="1"/>
    <col min="3" max="4" width="9.3984375" customWidth="1"/>
    <col min="5" max="5" width="18.3984375" bestFit="1" customWidth="1"/>
    <col min="6" max="6" width="23.09765625" bestFit="1" customWidth="1"/>
    <col min="7" max="7" width="21.8984375" customWidth="1"/>
    <col min="8" max="8" width="26.796875" customWidth="1"/>
    <col min="9" max="9" width="26.59765625" customWidth="1"/>
    <col min="10" max="10" width="26.8984375" customWidth="1"/>
    <col min="11" max="11" width="21.5" customWidth="1"/>
    <col min="12" max="12" width="26.296875" customWidth="1"/>
    <col min="13" max="13" width="20" customWidth="1"/>
    <col min="14" max="14" width="25.09765625" customWidth="1"/>
    <col min="15" max="15" width="25.8984375" customWidth="1"/>
    <col min="16" max="16" width="30.59765625" customWidth="1"/>
    <col min="17" max="17" width="25.5" customWidth="1"/>
    <col min="18" max="19" width="35" customWidth="1"/>
    <col min="20" max="20" width="28.796875" customWidth="1"/>
    <col min="21" max="21" width="18.796875" customWidth="1"/>
    <col min="22" max="22" width="21.59765625" customWidth="1"/>
    <col min="23" max="23" width="32.796875" customWidth="1"/>
    <col min="24" max="24" width="22.5" customWidth="1"/>
    <col min="25" max="25" width="22.3984375" customWidth="1"/>
    <col min="26" max="26" width="31.09765625" customWidth="1"/>
    <col min="27" max="27" width="37.5" customWidth="1"/>
    <col min="28" max="28" width="38.19921875" customWidth="1"/>
    <col min="29" max="29" width="37.59765625" customWidth="1"/>
    <col min="30" max="30" width="21.796875" customWidth="1"/>
    <col min="31" max="31" width="20.59765625" customWidth="1"/>
    <col min="32" max="32" width="20.19921875" customWidth="1"/>
    <col min="33" max="33" width="10.8984375" bestFit="1" customWidth="1"/>
    <col min="34" max="34" width="26.296875" customWidth="1"/>
    <col min="35" max="35" width="22.296875" customWidth="1"/>
  </cols>
  <sheetData>
    <row r="1" spans="1:35" ht="15.6" x14ac:dyDescent="0.3">
      <c r="A1" s="18" t="s">
        <v>645</v>
      </c>
      <c r="B1" s="23" t="s">
        <v>645</v>
      </c>
      <c r="C1" s="23"/>
      <c r="D1" s="23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722</v>
      </c>
      <c r="L1">
        <v>723</v>
      </c>
      <c r="M1">
        <v>725</v>
      </c>
      <c r="N1">
        <v>727</v>
      </c>
      <c r="O1">
        <v>728</v>
      </c>
      <c r="P1">
        <v>730</v>
      </c>
      <c r="Q1">
        <v>731</v>
      </c>
      <c r="R1">
        <v>732</v>
      </c>
      <c r="S1">
        <v>733</v>
      </c>
      <c r="T1">
        <v>735</v>
      </c>
      <c r="U1">
        <v>808</v>
      </c>
      <c r="V1">
        <v>739</v>
      </c>
      <c r="W1">
        <v>740</v>
      </c>
      <c r="X1">
        <v>741</v>
      </c>
      <c r="Y1">
        <v>742</v>
      </c>
      <c r="Z1">
        <v>810</v>
      </c>
      <c r="AA1">
        <v>744</v>
      </c>
      <c r="AB1">
        <v>745</v>
      </c>
      <c r="AC1">
        <v>746</v>
      </c>
      <c r="AD1">
        <v>747</v>
      </c>
      <c r="AE1">
        <v>749</v>
      </c>
      <c r="AF1">
        <v>750</v>
      </c>
      <c r="AG1">
        <v>751</v>
      </c>
      <c r="AH1">
        <v>756</v>
      </c>
      <c r="AI1">
        <v>757</v>
      </c>
    </row>
    <row r="2" spans="1:35" x14ac:dyDescent="0.25">
      <c r="A2" s="22" t="s">
        <v>645</v>
      </c>
      <c r="B2" s="22"/>
      <c r="C2" s="22"/>
      <c r="D2" s="22"/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1490</v>
      </c>
      <c r="L2">
        <v>7231</v>
      </c>
      <c r="M2">
        <v>1084</v>
      </c>
      <c r="N2">
        <v>1537</v>
      </c>
      <c r="O2">
        <v>1085</v>
      </c>
      <c r="P2">
        <v>1210</v>
      </c>
      <c r="Q2">
        <v>1491</v>
      </c>
      <c r="R2">
        <v>11957</v>
      </c>
      <c r="S2">
        <v>2252</v>
      </c>
      <c r="T2">
        <v>2254</v>
      </c>
      <c r="U2">
        <v>13229</v>
      </c>
      <c r="V2">
        <v>9638</v>
      </c>
      <c r="W2">
        <v>9639</v>
      </c>
      <c r="X2">
        <v>11407</v>
      </c>
      <c r="Y2">
        <v>12540</v>
      </c>
      <c r="Z2">
        <v>13228</v>
      </c>
      <c r="AA2">
        <v>11374</v>
      </c>
      <c r="AB2">
        <v>11373</v>
      </c>
      <c r="AC2">
        <v>11372</v>
      </c>
      <c r="AD2">
        <v>11914</v>
      </c>
      <c r="AE2">
        <v>1095</v>
      </c>
      <c r="AF2">
        <v>1211</v>
      </c>
      <c r="AG2">
        <v>1539</v>
      </c>
      <c r="AH2">
        <v>2114</v>
      </c>
      <c r="AI2">
        <v>2113</v>
      </c>
    </row>
    <row r="3" spans="1:35" ht="15.6" x14ac:dyDescent="0.3">
      <c r="A3" s="2" t="s">
        <v>647</v>
      </c>
      <c r="B3" s="11" t="s">
        <v>645</v>
      </c>
      <c r="C3" s="11" t="s">
        <v>648</v>
      </c>
      <c r="D3" s="11" t="s">
        <v>649</v>
      </c>
      <c r="E3" s="1" t="s">
        <v>0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15</v>
      </c>
      <c r="U3" s="1" t="s">
        <v>16</v>
      </c>
      <c r="V3" s="1" t="s">
        <v>17</v>
      </c>
      <c r="W3" s="1" t="s">
        <v>18</v>
      </c>
      <c r="X3" s="1" t="s">
        <v>19</v>
      </c>
      <c r="Y3" s="1" t="s">
        <v>20</v>
      </c>
      <c r="Z3" s="1" t="s">
        <v>21</v>
      </c>
      <c r="AA3" s="1" t="s">
        <v>22</v>
      </c>
      <c r="AB3" s="1" t="s">
        <v>23</v>
      </c>
      <c r="AC3" s="1" t="s">
        <v>24</v>
      </c>
      <c r="AD3" s="1" t="s">
        <v>25</v>
      </c>
      <c r="AE3" s="1" t="s">
        <v>26</v>
      </c>
      <c r="AF3" s="1" t="s">
        <v>27</v>
      </c>
      <c r="AG3" s="13" t="s">
        <v>650</v>
      </c>
      <c r="AH3" s="1" t="s">
        <v>28</v>
      </c>
      <c r="AI3" s="1" t="s">
        <v>29</v>
      </c>
    </row>
    <row r="4" spans="1:35" ht="15.6" x14ac:dyDescent="0.3">
      <c r="A4" s="19" t="s">
        <v>645</v>
      </c>
      <c r="B4" s="14" t="s">
        <v>651</v>
      </c>
      <c r="C4" s="3" t="s">
        <v>30</v>
      </c>
      <c r="D4" s="4" t="s">
        <v>31</v>
      </c>
      <c r="E4" s="12" t="s">
        <v>645</v>
      </c>
      <c r="F4" s="12" t="s">
        <v>645</v>
      </c>
      <c r="G4" s="12" t="s">
        <v>645</v>
      </c>
      <c r="H4" s="12" t="s">
        <v>645</v>
      </c>
      <c r="I4" s="12" t="s">
        <v>645</v>
      </c>
      <c r="J4" s="12" t="s">
        <v>645</v>
      </c>
      <c r="K4" s="12" t="s">
        <v>645</v>
      </c>
      <c r="L4" s="12" t="s">
        <v>645</v>
      </c>
      <c r="M4" s="12" t="s">
        <v>645</v>
      </c>
      <c r="N4" s="12" t="s">
        <v>645</v>
      </c>
      <c r="O4" s="12" t="s">
        <v>645</v>
      </c>
      <c r="P4" s="12" t="s">
        <v>645</v>
      </c>
      <c r="Q4" s="12" t="s">
        <v>645</v>
      </c>
      <c r="R4" s="12" t="s">
        <v>645</v>
      </c>
      <c r="S4" s="12" t="s">
        <v>645</v>
      </c>
      <c r="T4" s="12" t="s">
        <v>645</v>
      </c>
      <c r="U4" s="12" t="s">
        <v>645</v>
      </c>
      <c r="V4" s="12" t="s">
        <v>645</v>
      </c>
      <c r="W4" s="12" t="s">
        <v>645</v>
      </c>
      <c r="X4" s="12" t="s">
        <v>645</v>
      </c>
      <c r="Y4" s="12" t="s">
        <v>645</v>
      </c>
      <c r="Z4" s="12" t="s">
        <v>645</v>
      </c>
      <c r="AA4" s="12" t="s">
        <v>645</v>
      </c>
      <c r="AB4" s="12" t="s">
        <v>645</v>
      </c>
      <c r="AC4" s="12" t="s">
        <v>645</v>
      </c>
      <c r="AD4" s="12" t="s">
        <v>645</v>
      </c>
      <c r="AE4" s="12" t="s">
        <v>645</v>
      </c>
      <c r="AF4" s="12" t="s">
        <v>645</v>
      </c>
      <c r="AG4" s="12" t="s">
        <v>645</v>
      </c>
      <c r="AH4" s="12" t="s">
        <v>645</v>
      </c>
      <c r="AI4" s="12" t="s">
        <v>645</v>
      </c>
    </row>
    <row r="5" spans="1:35" ht="15.6" x14ac:dyDescent="0.3">
      <c r="A5" s="5" t="s">
        <v>32</v>
      </c>
      <c r="B5" s="5" t="s">
        <v>33</v>
      </c>
      <c r="C5" s="6">
        <v>1</v>
      </c>
      <c r="D5" s="6">
        <v>1</v>
      </c>
      <c r="E5">
        <v>4579.6729999999998</v>
      </c>
      <c r="F5">
        <v>258.51799999999997</v>
      </c>
      <c r="G5">
        <v>4.069</v>
      </c>
      <c r="H5">
        <v>1074.778</v>
      </c>
      <c r="I5">
        <v>166.11500000000001</v>
      </c>
      <c r="J5">
        <v>65.058999999999997</v>
      </c>
      <c r="K5">
        <v>0</v>
      </c>
      <c r="L5">
        <v>81.531000000000006</v>
      </c>
      <c r="M5">
        <v>2568.453</v>
      </c>
      <c r="N5">
        <v>738.14400000000001</v>
      </c>
      <c r="O5">
        <v>56.481000000000002</v>
      </c>
      <c r="P5">
        <v>602.65599999999995</v>
      </c>
      <c r="Q5">
        <v>0</v>
      </c>
      <c r="R5">
        <v>106.56399999999999</v>
      </c>
      <c r="S5">
        <v>140.79900000000001</v>
      </c>
      <c r="T5">
        <v>29.742999999999999</v>
      </c>
      <c r="U5">
        <v>348.75799999999998</v>
      </c>
      <c r="V5">
        <v>344.39699999999999</v>
      </c>
      <c r="W5">
        <v>1549.7909999999999</v>
      </c>
      <c r="X5">
        <v>128.78800000000001</v>
      </c>
      <c r="Y5">
        <v>569.54300000000001</v>
      </c>
      <c r="Z5">
        <v>202.47300000000001</v>
      </c>
      <c r="AA5">
        <v>1782.519</v>
      </c>
      <c r="AB5">
        <v>1237.6600000000001</v>
      </c>
      <c r="AC5">
        <v>438.904</v>
      </c>
      <c r="AD5">
        <v>313.654</v>
      </c>
      <c r="AE5">
        <v>532.49699999999996</v>
      </c>
      <c r="AF5">
        <v>55.204999999999998</v>
      </c>
      <c r="AG5">
        <v>11681.043</v>
      </c>
      <c r="AH5">
        <v>0</v>
      </c>
      <c r="AI5">
        <v>-4.7E-2</v>
      </c>
    </row>
    <row r="6" spans="1:35" ht="15.6" x14ac:dyDescent="0.3">
      <c r="A6" s="5" t="s">
        <v>34</v>
      </c>
      <c r="B6" s="5" t="s">
        <v>35</v>
      </c>
      <c r="C6" s="6">
        <v>1</v>
      </c>
      <c r="D6" s="6">
        <v>1</v>
      </c>
      <c r="E6">
        <v>88.963999999999999</v>
      </c>
      <c r="F6">
        <v>169.06800000000001</v>
      </c>
      <c r="G6">
        <v>8.4529999999999994</v>
      </c>
      <c r="H6">
        <v>1.0269999999999999</v>
      </c>
      <c r="I6">
        <v>32.350999999999999</v>
      </c>
      <c r="J6">
        <v>0.621</v>
      </c>
      <c r="K6">
        <v>0</v>
      </c>
      <c r="L6">
        <v>34.536999999999999</v>
      </c>
      <c r="M6">
        <v>74.373000000000005</v>
      </c>
      <c r="N6">
        <v>66.251999999999995</v>
      </c>
      <c r="O6">
        <v>29.934999999999999</v>
      </c>
      <c r="P6">
        <v>50.326000000000001</v>
      </c>
      <c r="Q6">
        <v>0</v>
      </c>
      <c r="R6">
        <v>8.0000000000000002E-3</v>
      </c>
      <c r="S6">
        <v>0.45500000000000002</v>
      </c>
      <c r="T6">
        <v>0.60699999999999998</v>
      </c>
      <c r="U6">
        <v>0.63100000000000001</v>
      </c>
      <c r="V6">
        <v>1.133</v>
      </c>
      <c r="W6">
        <v>0.58299999999999996</v>
      </c>
      <c r="X6">
        <v>1.06</v>
      </c>
      <c r="Y6">
        <v>4.7629999999999999</v>
      </c>
      <c r="Z6">
        <v>0</v>
      </c>
      <c r="AA6">
        <v>1.0760000000000001</v>
      </c>
      <c r="AB6">
        <v>0.91900000000000004</v>
      </c>
      <c r="AC6">
        <v>0.69</v>
      </c>
      <c r="AD6">
        <v>10.702999999999999</v>
      </c>
      <c r="AE6">
        <v>146.40199999999999</v>
      </c>
      <c r="AF6">
        <v>0.66</v>
      </c>
      <c r="AG6">
        <v>44.996000000000002</v>
      </c>
      <c r="AH6">
        <v>0</v>
      </c>
      <c r="AI6">
        <v>0</v>
      </c>
    </row>
    <row r="7" spans="1:35" ht="15.6" x14ac:dyDescent="0.3">
      <c r="A7" s="5" t="s">
        <v>36</v>
      </c>
      <c r="B7" s="5" t="s">
        <v>37</v>
      </c>
      <c r="C7" s="6">
        <v>1</v>
      </c>
      <c r="D7" s="6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10.9</v>
      </c>
    </row>
    <row r="8" spans="1:35" ht="15.6" x14ac:dyDescent="0.3">
      <c r="A8" s="5" t="s">
        <v>38</v>
      </c>
      <c r="B8" s="5" t="s">
        <v>39</v>
      </c>
      <c r="C8" s="6">
        <v>1</v>
      </c>
      <c r="D8" s="6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</row>
    <row r="9" spans="1:35" ht="15.6" x14ac:dyDescent="0.3">
      <c r="A9" s="5" t="s">
        <v>40</v>
      </c>
      <c r="B9" s="5" t="s">
        <v>41</v>
      </c>
      <c r="C9" s="6">
        <v>1</v>
      </c>
      <c r="D9" s="6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</row>
    <row r="10" spans="1:35" ht="15.6" x14ac:dyDescent="0.3">
      <c r="A10" s="5" t="s">
        <v>42</v>
      </c>
      <c r="B10" s="5" t="s">
        <v>43</v>
      </c>
      <c r="C10" s="6">
        <v>1</v>
      </c>
      <c r="D10" s="6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</row>
    <row r="11" spans="1:35" ht="15.6" x14ac:dyDescent="0.3">
      <c r="A11" s="5" t="s">
        <v>44</v>
      </c>
      <c r="B11" s="5" t="s">
        <v>45</v>
      </c>
      <c r="C11" s="6">
        <v>1</v>
      </c>
      <c r="D11" s="6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</row>
    <row r="12" spans="1:35" ht="15.6" x14ac:dyDescent="0.3">
      <c r="A12" s="5" t="s">
        <v>34</v>
      </c>
      <c r="B12" s="5" t="s">
        <v>46</v>
      </c>
      <c r="C12" s="6">
        <v>1</v>
      </c>
      <c r="D12" s="6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</row>
    <row r="13" spans="1:35" ht="15.6" x14ac:dyDescent="0.3">
      <c r="A13" s="5" t="s">
        <v>47</v>
      </c>
      <c r="B13" s="5" t="s">
        <v>48</v>
      </c>
      <c r="C13" s="6">
        <v>1</v>
      </c>
      <c r="D13" s="6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</row>
    <row r="14" spans="1:35" ht="15.6" x14ac:dyDescent="0.3">
      <c r="A14" s="5" t="s">
        <v>49</v>
      </c>
      <c r="B14" s="5" t="s">
        <v>50</v>
      </c>
      <c r="C14" s="6">
        <v>2</v>
      </c>
      <c r="D14" s="6">
        <v>2</v>
      </c>
      <c r="E14">
        <v>24876.401999999998</v>
      </c>
      <c r="F14">
        <v>0</v>
      </c>
      <c r="G14">
        <v>0</v>
      </c>
      <c r="H14">
        <v>5313.69</v>
      </c>
      <c r="I14">
        <v>16660.973000000002</v>
      </c>
      <c r="J14">
        <v>3858.6089999999999</v>
      </c>
      <c r="K14">
        <v>0</v>
      </c>
      <c r="L14">
        <v>543.47299999999996</v>
      </c>
      <c r="M14">
        <v>31942.085999999999</v>
      </c>
      <c r="N14">
        <v>0</v>
      </c>
      <c r="O14">
        <v>0</v>
      </c>
      <c r="P14">
        <v>28138.282999999999</v>
      </c>
      <c r="Q14">
        <v>0</v>
      </c>
      <c r="R14">
        <v>403.32299999999998</v>
      </c>
      <c r="S14">
        <v>1569.481</v>
      </c>
      <c r="T14">
        <v>474.709</v>
      </c>
      <c r="U14">
        <v>718.23199999999997</v>
      </c>
      <c r="V14">
        <v>2576.9319999999998</v>
      </c>
      <c r="W14">
        <v>6066.2079999999996</v>
      </c>
      <c r="X14">
        <v>0</v>
      </c>
      <c r="Y14">
        <v>0</v>
      </c>
      <c r="Z14">
        <v>0</v>
      </c>
      <c r="AA14">
        <v>48717.165000000001</v>
      </c>
      <c r="AB14">
        <v>0</v>
      </c>
      <c r="AC14">
        <v>1263.8900000000001</v>
      </c>
      <c r="AD14">
        <v>0</v>
      </c>
      <c r="AE14">
        <v>8783.0730000000003</v>
      </c>
      <c r="AF14">
        <v>0</v>
      </c>
      <c r="AG14">
        <v>31400.423999999999</v>
      </c>
      <c r="AH14">
        <v>0</v>
      </c>
      <c r="AI14">
        <v>0</v>
      </c>
    </row>
    <row r="15" spans="1:35" ht="15.6" x14ac:dyDescent="0.3">
      <c r="A15" s="5" t="s">
        <v>51</v>
      </c>
      <c r="B15" s="5" t="s">
        <v>52</v>
      </c>
      <c r="C15" s="6">
        <v>2</v>
      </c>
      <c r="D15" s="6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</row>
    <row r="16" spans="1:35" ht="15.6" x14ac:dyDescent="0.3">
      <c r="A16" s="5" t="s">
        <v>53</v>
      </c>
      <c r="B16" s="5" t="s">
        <v>54</v>
      </c>
      <c r="C16" s="6">
        <v>2</v>
      </c>
      <c r="D16" s="6">
        <v>2</v>
      </c>
      <c r="E16">
        <v>35745.572</v>
      </c>
      <c r="F16">
        <v>0</v>
      </c>
      <c r="G16">
        <v>0</v>
      </c>
      <c r="H16">
        <v>2916.1109999999999</v>
      </c>
      <c r="I16">
        <v>16207.553</v>
      </c>
      <c r="J16">
        <v>3779.752</v>
      </c>
      <c r="K16">
        <v>0</v>
      </c>
      <c r="L16">
        <v>288.524</v>
      </c>
      <c r="M16">
        <v>43981.08</v>
      </c>
      <c r="N16">
        <v>0</v>
      </c>
      <c r="O16">
        <v>0</v>
      </c>
      <c r="P16">
        <v>27473.553</v>
      </c>
      <c r="Q16">
        <v>0</v>
      </c>
      <c r="R16">
        <v>265.75299999999999</v>
      </c>
      <c r="S16">
        <v>2466.944</v>
      </c>
      <c r="T16">
        <v>385.76900000000001</v>
      </c>
      <c r="U16">
        <v>531.00800000000004</v>
      </c>
      <c r="V16">
        <v>2840.1379999999999</v>
      </c>
      <c r="W16">
        <v>5309.45</v>
      </c>
      <c r="X16">
        <v>0</v>
      </c>
      <c r="Y16">
        <v>0</v>
      </c>
      <c r="Z16">
        <v>0</v>
      </c>
      <c r="AA16">
        <v>60982.080999999998</v>
      </c>
      <c r="AB16">
        <v>0</v>
      </c>
      <c r="AC16">
        <v>639.83000000000004</v>
      </c>
      <c r="AD16">
        <v>0</v>
      </c>
      <c r="AE16">
        <v>9912.3649999999998</v>
      </c>
      <c r="AF16">
        <v>0</v>
      </c>
      <c r="AG16">
        <v>29173.050999999999</v>
      </c>
      <c r="AH16">
        <v>0</v>
      </c>
      <c r="AI16">
        <v>0</v>
      </c>
    </row>
    <row r="17" spans="1:35" ht="15.6" x14ac:dyDescent="0.3">
      <c r="A17" s="5" t="s">
        <v>55</v>
      </c>
      <c r="B17" s="5" t="s">
        <v>56</v>
      </c>
      <c r="C17" s="6">
        <v>2</v>
      </c>
      <c r="D17" s="6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</row>
    <row r="18" spans="1:35" ht="15.6" x14ac:dyDescent="0.3">
      <c r="A18" s="5" t="s">
        <v>57</v>
      </c>
      <c r="B18" s="5" t="s">
        <v>58</v>
      </c>
      <c r="C18" s="6">
        <v>2</v>
      </c>
      <c r="D18" s="6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</row>
    <row r="19" spans="1:35" ht="15.6" x14ac:dyDescent="0.3">
      <c r="A19" s="5" t="s">
        <v>59</v>
      </c>
      <c r="B19" s="5" t="s">
        <v>60</v>
      </c>
      <c r="C19" s="6">
        <v>6</v>
      </c>
      <c r="D19" s="6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</row>
    <row r="20" spans="1:35" ht="15.6" x14ac:dyDescent="0.3">
      <c r="A20" s="5" t="s">
        <v>61</v>
      </c>
      <c r="B20" s="5" t="s">
        <v>62</v>
      </c>
      <c r="C20" s="6">
        <v>5</v>
      </c>
      <c r="D20" s="6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</row>
    <row r="21" spans="1:35" ht="15.6" x14ac:dyDescent="0.3">
      <c r="A21" s="5" t="s">
        <v>63</v>
      </c>
      <c r="B21" s="5" t="s">
        <v>64</v>
      </c>
      <c r="C21" s="6">
        <v>2</v>
      </c>
      <c r="D21" s="6">
        <v>2</v>
      </c>
      <c r="E21">
        <v>5155.0749999999998</v>
      </c>
      <c r="F21">
        <v>0</v>
      </c>
      <c r="G21">
        <v>0</v>
      </c>
      <c r="H21">
        <v>0</v>
      </c>
      <c r="I21">
        <v>811.11300000000006</v>
      </c>
      <c r="J21">
        <v>0</v>
      </c>
      <c r="K21">
        <v>0</v>
      </c>
      <c r="L21">
        <v>0</v>
      </c>
      <c r="M21">
        <v>3785.1950000000002</v>
      </c>
      <c r="N21">
        <v>0</v>
      </c>
      <c r="O21">
        <v>0</v>
      </c>
      <c r="P21">
        <v>1261.732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</row>
    <row r="22" spans="1:35" ht="15.6" x14ac:dyDescent="0.3">
      <c r="A22" s="5" t="s">
        <v>65</v>
      </c>
      <c r="B22" s="5" t="s">
        <v>66</v>
      </c>
      <c r="C22" s="6">
        <v>2</v>
      </c>
      <c r="D22" s="6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</row>
    <row r="23" spans="1:35" ht="15.6" x14ac:dyDescent="0.3">
      <c r="A23" s="5" t="s">
        <v>67</v>
      </c>
      <c r="B23" s="5" t="s">
        <v>68</v>
      </c>
      <c r="C23" s="6">
        <v>6</v>
      </c>
      <c r="D23" s="6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</row>
    <row r="24" spans="1:35" ht="15.6" x14ac:dyDescent="0.3">
      <c r="A24" s="5" t="s">
        <v>69</v>
      </c>
      <c r="B24" s="5" t="s">
        <v>70</v>
      </c>
      <c r="C24" s="6">
        <v>6</v>
      </c>
      <c r="D24" s="6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</row>
    <row r="25" spans="1:35" ht="15.6" x14ac:dyDescent="0.3">
      <c r="A25" s="5" t="s">
        <v>71</v>
      </c>
      <c r="B25" s="5" t="s">
        <v>72</v>
      </c>
      <c r="C25" s="6">
        <v>6</v>
      </c>
      <c r="D25" s="6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</row>
    <row r="26" spans="1:35" ht="15.6" x14ac:dyDescent="0.3">
      <c r="A26" s="5" t="s">
        <v>73</v>
      </c>
      <c r="B26" s="5" t="s">
        <v>74</v>
      </c>
      <c r="C26" s="6">
        <v>6</v>
      </c>
      <c r="D26" s="6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</row>
    <row r="27" spans="1:35" ht="15.6" x14ac:dyDescent="0.3">
      <c r="A27" s="5" t="s">
        <v>75</v>
      </c>
      <c r="B27" s="5" t="s">
        <v>76</v>
      </c>
      <c r="C27" s="6">
        <v>6</v>
      </c>
      <c r="D27" s="6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</row>
    <row r="28" spans="1:35" ht="15.6" x14ac:dyDescent="0.3">
      <c r="A28" s="5" t="s">
        <v>77</v>
      </c>
      <c r="B28" s="5" t="s">
        <v>78</v>
      </c>
      <c r="C28" s="6">
        <v>6</v>
      </c>
      <c r="D28" s="6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</row>
    <row r="29" spans="1:35" ht="15.6" x14ac:dyDescent="0.3">
      <c r="A29" s="5" t="s">
        <v>79</v>
      </c>
      <c r="B29" s="5" t="s">
        <v>80</v>
      </c>
      <c r="C29" s="6">
        <v>6</v>
      </c>
      <c r="D29" s="6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</row>
    <row r="30" spans="1:35" ht="15.6" x14ac:dyDescent="0.3">
      <c r="A30" s="5" t="s">
        <v>81</v>
      </c>
      <c r="B30" s="5" t="s">
        <v>82</v>
      </c>
      <c r="C30" s="6">
        <v>6</v>
      </c>
      <c r="D30" s="6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</row>
    <row r="31" spans="1:35" ht="15.6" x14ac:dyDescent="0.3">
      <c r="A31" s="5" t="s">
        <v>83</v>
      </c>
      <c r="B31" s="5" t="s">
        <v>84</v>
      </c>
      <c r="C31" s="6">
        <v>6</v>
      </c>
      <c r="D31" s="6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</row>
    <row r="32" spans="1:35" ht="15.6" x14ac:dyDescent="0.3">
      <c r="A32" s="5" t="s">
        <v>85</v>
      </c>
      <c r="B32" s="5" t="s">
        <v>86</v>
      </c>
      <c r="C32" s="6">
        <v>6</v>
      </c>
      <c r="D32" s="6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</row>
    <row r="33" spans="1:35" ht="15.6" x14ac:dyDescent="0.3">
      <c r="A33" s="5" t="s">
        <v>87</v>
      </c>
      <c r="B33" s="5" t="s">
        <v>88</v>
      </c>
      <c r="C33" s="6">
        <v>6</v>
      </c>
      <c r="D33" s="6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</row>
    <row r="34" spans="1:35" ht="15.6" x14ac:dyDescent="0.3">
      <c r="A34" s="5" t="s">
        <v>89</v>
      </c>
      <c r="B34" s="5" t="s">
        <v>90</v>
      </c>
      <c r="C34" s="6">
        <v>6</v>
      </c>
      <c r="D34" s="6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</row>
    <row r="35" spans="1:35" ht="15.6" x14ac:dyDescent="0.3">
      <c r="A35" s="5" t="s">
        <v>91</v>
      </c>
      <c r="B35" s="5" t="s">
        <v>92</v>
      </c>
      <c r="C35" s="6">
        <v>6</v>
      </c>
      <c r="D35" s="6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</row>
    <row r="36" spans="1:35" ht="15.6" x14ac:dyDescent="0.3">
      <c r="A36" s="5" t="s">
        <v>93</v>
      </c>
      <c r="B36" s="5" t="s">
        <v>94</v>
      </c>
      <c r="C36" s="6">
        <v>6</v>
      </c>
      <c r="D36" s="6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</row>
    <row r="37" spans="1:35" ht="15.6" x14ac:dyDescent="0.3">
      <c r="A37" s="5" t="s">
        <v>95</v>
      </c>
      <c r="B37" s="5" t="s">
        <v>96</v>
      </c>
      <c r="C37" s="6">
        <v>6</v>
      </c>
      <c r="D37" s="6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</row>
    <row r="38" spans="1:35" ht="15.6" x14ac:dyDescent="0.3">
      <c r="A38" s="5" t="s">
        <v>97</v>
      </c>
      <c r="B38" s="5" t="s">
        <v>98</v>
      </c>
      <c r="C38" s="6">
        <v>6</v>
      </c>
      <c r="D38" s="6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</row>
    <row r="39" spans="1:35" ht="15.6" x14ac:dyDescent="0.3">
      <c r="A39" s="5" t="s">
        <v>99</v>
      </c>
      <c r="B39" s="5" t="s">
        <v>100</v>
      </c>
      <c r="C39" s="6">
        <v>6</v>
      </c>
      <c r="D39" s="6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</row>
    <row r="40" spans="1:35" ht="15.6" x14ac:dyDescent="0.3">
      <c r="A40" s="5" t="s">
        <v>101</v>
      </c>
      <c r="B40" s="5" t="s">
        <v>102</v>
      </c>
      <c r="C40" s="6">
        <v>6</v>
      </c>
      <c r="D40" s="6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</row>
    <row r="41" spans="1:35" ht="15.6" x14ac:dyDescent="0.3">
      <c r="A41" s="5" t="s">
        <v>103</v>
      </c>
      <c r="B41" s="5" t="s">
        <v>104</v>
      </c>
      <c r="C41" s="6">
        <v>6</v>
      </c>
      <c r="D41" s="6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</row>
    <row r="42" spans="1:35" ht="15.6" x14ac:dyDescent="0.3">
      <c r="A42" s="5" t="s">
        <v>105</v>
      </c>
      <c r="B42" s="5" t="s">
        <v>106</v>
      </c>
      <c r="C42" s="6">
        <v>6</v>
      </c>
      <c r="D42" s="6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</row>
    <row r="43" spans="1:35" ht="15.6" x14ac:dyDescent="0.3">
      <c r="A43" s="5" t="s">
        <v>107</v>
      </c>
      <c r="B43" s="5" t="s">
        <v>108</v>
      </c>
      <c r="C43" s="6">
        <v>6</v>
      </c>
      <c r="D43" s="6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</row>
    <row r="44" spans="1:35" ht="15.6" x14ac:dyDescent="0.3">
      <c r="A44" s="5" t="s">
        <v>109</v>
      </c>
      <c r="B44" s="5" t="s">
        <v>110</v>
      </c>
      <c r="C44" s="6">
        <v>6</v>
      </c>
      <c r="D44" s="6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</row>
    <row r="45" spans="1:35" ht="15.6" x14ac:dyDescent="0.3">
      <c r="A45" s="5" t="s">
        <v>111</v>
      </c>
      <c r="B45" s="5" t="s">
        <v>112</v>
      </c>
      <c r="C45" s="6">
        <v>6</v>
      </c>
      <c r="D45" s="6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</row>
    <row r="46" spans="1:35" ht="15.6" x14ac:dyDescent="0.3">
      <c r="A46" s="5" t="s">
        <v>113</v>
      </c>
      <c r="B46" s="5" t="s">
        <v>114</v>
      </c>
      <c r="C46" s="6">
        <v>6</v>
      </c>
      <c r="D46" s="6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</row>
    <row r="47" spans="1:35" ht="15.6" x14ac:dyDescent="0.3">
      <c r="A47" s="5" t="s">
        <v>115</v>
      </c>
      <c r="B47" s="5" t="s">
        <v>116</v>
      </c>
      <c r="C47" s="6">
        <v>6</v>
      </c>
      <c r="D47" s="6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</row>
    <row r="48" spans="1:35" ht="15.6" x14ac:dyDescent="0.3">
      <c r="A48" s="5" t="s">
        <v>117</v>
      </c>
      <c r="B48" s="5" t="s">
        <v>118</v>
      </c>
      <c r="C48" s="6">
        <v>6</v>
      </c>
      <c r="D48" s="6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</row>
    <row r="49" spans="1:35" ht="15.6" x14ac:dyDescent="0.3">
      <c r="A49" s="5" t="s">
        <v>119</v>
      </c>
      <c r="B49" s="5" t="s">
        <v>120</v>
      </c>
      <c r="C49" s="6">
        <v>6</v>
      </c>
      <c r="D49" s="6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</row>
    <row r="50" spans="1:35" ht="15.6" x14ac:dyDescent="0.3">
      <c r="A50" s="5" t="s">
        <v>121</v>
      </c>
      <c r="B50" s="5" t="s">
        <v>122</v>
      </c>
      <c r="C50" s="6">
        <v>6</v>
      </c>
      <c r="D50" s="6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</row>
    <row r="51" spans="1:35" ht="15.6" x14ac:dyDescent="0.3">
      <c r="A51" s="5" t="s">
        <v>123</v>
      </c>
      <c r="B51" s="5" t="s">
        <v>124</v>
      </c>
      <c r="C51" s="6">
        <v>6</v>
      </c>
      <c r="D51" s="6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</row>
    <row r="52" spans="1:35" ht="15.6" x14ac:dyDescent="0.3">
      <c r="A52" s="5" t="s">
        <v>125</v>
      </c>
      <c r="B52" s="5" t="s">
        <v>126</v>
      </c>
      <c r="C52" s="6">
        <v>6</v>
      </c>
      <c r="D52" s="6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</row>
    <row r="53" spans="1:35" ht="15.6" x14ac:dyDescent="0.3">
      <c r="A53" s="5" t="s">
        <v>127</v>
      </c>
      <c r="B53" s="5" t="s">
        <v>128</v>
      </c>
      <c r="C53" s="6">
        <v>6</v>
      </c>
      <c r="D53" s="6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</row>
    <row r="54" spans="1:35" ht="15.6" x14ac:dyDescent="0.3">
      <c r="A54" s="5" t="s">
        <v>129</v>
      </c>
      <c r="B54" s="5" t="s">
        <v>130</v>
      </c>
      <c r="C54" s="6">
        <v>6</v>
      </c>
      <c r="D54" s="6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</row>
    <row r="55" spans="1:35" ht="15.6" x14ac:dyDescent="0.3">
      <c r="A55" s="5" t="s">
        <v>131</v>
      </c>
      <c r="B55" s="5" t="s">
        <v>132</v>
      </c>
      <c r="C55" s="6">
        <v>6</v>
      </c>
      <c r="D55" s="6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</row>
    <row r="56" spans="1:35" ht="15.6" x14ac:dyDescent="0.3">
      <c r="A56" s="5" t="s">
        <v>133</v>
      </c>
      <c r="B56" s="5" t="s">
        <v>134</v>
      </c>
      <c r="C56" s="6">
        <v>6</v>
      </c>
      <c r="D56" s="6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</row>
    <row r="57" spans="1:35" ht="15.6" x14ac:dyDescent="0.3">
      <c r="A57" s="5" t="s">
        <v>135</v>
      </c>
      <c r="B57" s="5" t="s">
        <v>136</v>
      </c>
      <c r="C57" s="6">
        <v>6</v>
      </c>
      <c r="D57" s="6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</row>
    <row r="58" spans="1:35" ht="15.6" x14ac:dyDescent="0.3">
      <c r="A58" s="5" t="s">
        <v>137</v>
      </c>
      <c r="B58" s="5" t="s">
        <v>138</v>
      </c>
      <c r="C58" s="6">
        <v>6</v>
      </c>
      <c r="D58" s="6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</row>
    <row r="59" spans="1:35" ht="15.6" x14ac:dyDescent="0.3">
      <c r="A59" s="5" t="s">
        <v>139</v>
      </c>
      <c r="B59" s="5" t="s">
        <v>140</v>
      </c>
      <c r="C59" s="6">
        <v>6</v>
      </c>
      <c r="D59" s="6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</row>
    <row r="60" spans="1:35" ht="15.6" x14ac:dyDescent="0.3">
      <c r="A60" s="5" t="s">
        <v>141</v>
      </c>
      <c r="B60" s="5" t="s">
        <v>142</v>
      </c>
      <c r="C60" s="6">
        <v>3</v>
      </c>
      <c r="D60" s="6">
        <v>3</v>
      </c>
      <c r="E60">
        <v>20132.767</v>
      </c>
      <c r="F60">
        <v>0</v>
      </c>
      <c r="G60">
        <v>0</v>
      </c>
      <c r="H60">
        <v>2294.3539999999998</v>
      </c>
      <c r="I60">
        <v>0</v>
      </c>
      <c r="J60">
        <v>1702.703</v>
      </c>
      <c r="K60">
        <v>0</v>
      </c>
      <c r="L60">
        <v>246.21899999999999</v>
      </c>
      <c r="M60">
        <v>24874.007000000001</v>
      </c>
      <c r="N60">
        <v>0</v>
      </c>
      <c r="O60">
        <v>0</v>
      </c>
      <c r="P60">
        <v>0</v>
      </c>
      <c r="Q60">
        <v>0</v>
      </c>
      <c r="R60">
        <v>103.80500000000001</v>
      </c>
      <c r="S60">
        <v>757.16700000000003</v>
      </c>
      <c r="T60">
        <v>478.91899999999998</v>
      </c>
      <c r="U60">
        <v>138.35</v>
      </c>
      <c r="V60">
        <v>2034.5119999999999</v>
      </c>
      <c r="W60">
        <v>1576.2380000000001</v>
      </c>
      <c r="X60">
        <v>0</v>
      </c>
      <c r="Y60">
        <v>0</v>
      </c>
      <c r="Z60">
        <v>0</v>
      </c>
      <c r="AA60">
        <v>16436.059000000001</v>
      </c>
      <c r="AB60">
        <v>0</v>
      </c>
      <c r="AC60">
        <v>304.41000000000003</v>
      </c>
      <c r="AD60">
        <v>0</v>
      </c>
      <c r="AE60">
        <v>3590.7359999999999</v>
      </c>
      <c r="AF60">
        <v>0</v>
      </c>
      <c r="AG60">
        <v>13771.904</v>
      </c>
      <c r="AH60">
        <v>0</v>
      </c>
      <c r="AI60">
        <v>0</v>
      </c>
    </row>
    <row r="61" spans="1:35" ht="15.6" x14ac:dyDescent="0.3">
      <c r="A61" s="5" t="s">
        <v>143</v>
      </c>
      <c r="B61" s="5" t="s">
        <v>144</v>
      </c>
      <c r="C61" s="6">
        <v>3</v>
      </c>
      <c r="D61" s="6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116.81100000000001</v>
      </c>
      <c r="W61">
        <v>0</v>
      </c>
      <c r="X61">
        <v>0</v>
      </c>
      <c r="Y61">
        <v>0</v>
      </c>
      <c r="Z61">
        <v>0</v>
      </c>
      <c r="AA61">
        <v>284.31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274.947</v>
      </c>
      <c r="AH61">
        <v>0</v>
      </c>
      <c r="AI61">
        <v>0</v>
      </c>
    </row>
    <row r="62" spans="1:35" ht="15.6" x14ac:dyDescent="0.3">
      <c r="A62" s="5" t="s">
        <v>145</v>
      </c>
      <c r="B62" s="5" t="s">
        <v>146</v>
      </c>
      <c r="C62" s="6">
        <v>3</v>
      </c>
      <c r="D62" s="6">
        <v>3</v>
      </c>
      <c r="E62">
        <v>4237.3109999999997</v>
      </c>
      <c r="F62">
        <v>0</v>
      </c>
      <c r="G62">
        <v>0</v>
      </c>
      <c r="H62">
        <v>343.65600000000001</v>
      </c>
      <c r="I62">
        <v>0</v>
      </c>
      <c r="J62">
        <v>446.30500000000001</v>
      </c>
      <c r="K62">
        <v>0</v>
      </c>
      <c r="L62">
        <v>25.273</v>
      </c>
      <c r="M62">
        <v>6033.6239999999998</v>
      </c>
      <c r="N62">
        <v>0</v>
      </c>
      <c r="O62">
        <v>0</v>
      </c>
      <c r="P62">
        <v>0</v>
      </c>
      <c r="Q62">
        <v>0</v>
      </c>
      <c r="R62">
        <v>50.877000000000002</v>
      </c>
      <c r="S62">
        <v>144.16900000000001</v>
      </c>
      <c r="T62">
        <v>247.64599999999999</v>
      </c>
      <c r="U62">
        <v>34.18</v>
      </c>
      <c r="V62">
        <v>308.61599999999999</v>
      </c>
      <c r="W62">
        <v>225.11500000000001</v>
      </c>
      <c r="X62">
        <v>0</v>
      </c>
      <c r="Y62">
        <v>0</v>
      </c>
      <c r="Z62">
        <v>0</v>
      </c>
      <c r="AA62">
        <v>2003.1310000000001</v>
      </c>
      <c r="AB62">
        <v>0</v>
      </c>
      <c r="AC62">
        <v>36.537999999999997</v>
      </c>
      <c r="AD62">
        <v>0</v>
      </c>
      <c r="AE62">
        <v>1168.1880000000001</v>
      </c>
      <c r="AF62">
        <v>0</v>
      </c>
      <c r="AG62">
        <v>2750.3319999999999</v>
      </c>
      <c r="AH62">
        <v>0</v>
      </c>
      <c r="AI62">
        <v>0</v>
      </c>
    </row>
    <row r="63" spans="1:35" ht="15.6" x14ac:dyDescent="0.3">
      <c r="A63" s="5" t="s">
        <v>147</v>
      </c>
      <c r="B63" s="5" t="s">
        <v>148</v>
      </c>
      <c r="C63" s="6">
        <v>3</v>
      </c>
      <c r="D63" s="6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</row>
    <row r="64" spans="1:35" ht="15.6" x14ac:dyDescent="0.3">
      <c r="A64" s="5" t="s">
        <v>149</v>
      </c>
      <c r="B64" s="5" t="s">
        <v>150</v>
      </c>
      <c r="C64" s="6">
        <v>3</v>
      </c>
      <c r="D64" s="6">
        <v>3</v>
      </c>
      <c r="E64">
        <v>4726.6769999999997</v>
      </c>
      <c r="F64">
        <v>0</v>
      </c>
      <c r="G64">
        <v>0</v>
      </c>
      <c r="H64">
        <v>549.76199999999994</v>
      </c>
      <c r="I64">
        <v>0</v>
      </c>
      <c r="J64">
        <v>310.745</v>
      </c>
      <c r="K64">
        <v>0</v>
      </c>
      <c r="L64">
        <v>106.953</v>
      </c>
      <c r="M64">
        <v>6389.6360000000004</v>
      </c>
      <c r="N64">
        <v>0</v>
      </c>
      <c r="O64">
        <v>0</v>
      </c>
      <c r="P64">
        <v>0</v>
      </c>
      <c r="Q64">
        <v>0</v>
      </c>
      <c r="R64">
        <v>19.861000000000001</v>
      </c>
      <c r="S64">
        <v>304.07600000000002</v>
      </c>
      <c r="T64">
        <v>227.20500000000001</v>
      </c>
      <c r="U64">
        <v>46.616</v>
      </c>
      <c r="V64">
        <v>246.768</v>
      </c>
      <c r="W64">
        <v>248.46100000000001</v>
      </c>
      <c r="X64">
        <v>0</v>
      </c>
      <c r="Y64">
        <v>0</v>
      </c>
      <c r="Z64">
        <v>0</v>
      </c>
      <c r="AA64">
        <v>1226.1379999999999</v>
      </c>
      <c r="AB64">
        <v>0</v>
      </c>
      <c r="AC64">
        <v>84.474000000000004</v>
      </c>
      <c r="AD64">
        <v>0</v>
      </c>
      <c r="AE64">
        <v>735.38699999999994</v>
      </c>
      <c r="AF64">
        <v>0</v>
      </c>
      <c r="AG64">
        <v>2548.8710000000001</v>
      </c>
      <c r="AH64">
        <v>0</v>
      </c>
      <c r="AI64">
        <v>0</v>
      </c>
    </row>
    <row r="65" spans="1:35" ht="15.6" x14ac:dyDescent="0.3">
      <c r="A65" s="5" t="s">
        <v>151</v>
      </c>
      <c r="B65" s="5" t="s">
        <v>152</v>
      </c>
      <c r="C65" s="6">
        <v>3</v>
      </c>
      <c r="D65" s="6">
        <v>3</v>
      </c>
      <c r="E65">
        <v>1858.5250000000001</v>
      </c>
      <c r="F65">
        <v>0</v>
      </c>
      <c r="G65">
        <v>0</v>
      </c>
      <c r="H65">
        <v>67.513000000000005</v>
      </c>
      <c r="I65">
        <v>0</v>
      </c>
      <c r="J65">
        <v>152.21700000000001</v>
      </c>
      <c r="K65">
        <v>0</v>
      </c>
      <c r="L65">
        <v>19.814</v>
      </c>
      <c r="M65">
        <v>3149.0880000000002</v>
      </c>
      <c r="N65">
        <v>0</v>
      </c>
      <c r="O65">
        <v>0</v>
      </c>
      <c r="P65">
        <v>0</v>
      </c>
      <c r="Q65">
        <v>0</v>
      </c>
      <c r="R65">
        <v>1.9279999999999999</v>
      </c>
      <c r="S65">
        <v>87.326999999999998</v>
      </c>
      <c r="T65">
        <v>67.022000000000006</v>
      </c>
      <c r="U65">
        <v>0</v>
      </c>
      <c r="V65">
        <v>79.254999999999995</v>
      </c>
      <c r="W65">
        <v>161.166</v>
      </c>
      <c r="X65">
        <v>0</v>
      </c>
      <c r="Y65">
        <v>0</v>
      </c>
      <c r="Z65">
        <v>0</v>
      </c>
      <c r="AA65">
        <v>1167.4839999999999</v>
      </c>
      <c r="AB65">
        <v>0</v>
      </c>
      <c r="AC65">
        <v>24.134</v>
      </c>
      <c r="AD65">
        <v>0</v>
      </c>
      <c r="AE65">
        <v>438.524</v>
      </c>
      <c r="AF65">
        <v>0</v>
      </c>
      <c r="AG65">
        <v>146.768</v>
      </c>
      <c r="AH65">
        <v>0</v>
      </c>
      <c r="AI65">
        <v>0</v>
      </c>
    </row>
    <row r="66" spans="1:35" ht="15.6" x14ac:dyDescent="0.3">
      <c r="A66" s="5" t="s">
        <v>153</v>
      </c>
      <c r="B66" s="5" t="s">
        <v>154</v>
      </c>
      <c r="C66" s="6">
        <v>3</v>
      </c>
      <c r="D66" s="6">
        <v>3</v>
      </c>
      <c r="E66">
        <v>8991.2459999999992</v>
      </c>
      <c r="F66">
        <v>0</v>
      </c>
      <c r="G66">
        <v>0</v>
      </c>
      <c r="H66">
        <v>999.7</v>
      </c>
      <c r="I66">
        <v>0</v>
      </c>
      <c r="J66">
        <v>710.63599999999997</v>
      </c>
      <c r="K66">
        <v>0</v>
      </c>
      <c r="L66">
        <v>139.785</v>
      </c>
      <c r="M66">
        <v>13291.455</v>
      </c>
      <c r="N66">
        <v>0</v>
      </c>
      <c r="O66">
        <v>0</v>
      </c>
      <c r="P66">
        <v>0</v>
      </c>
      <c r="Q66">
        <v>0</v>
      </c>
      <c r="R66">
        <v>82.977999999999994</v>
      </c>
      <c r="S66">
        <v>389.822</v>
      </c>
      <c r="T66">
        <v>309.57299999999998</v>
      </c>
      <c r="U66">
        <v>167.51499999999999</v>
      </c>
      <c r="V66">
        <v>613.096</v>
      </c>
      <c r="W66">
        <v>748.08799999999997</v>
      </c>
      <c r="X66">
        <v>0</v>
      </c>
      <c r="Y66">
        <v>0</v>
      </c>
      <c r="Z66">
        <v>0</v>
      </c>
      <c r="AA66">
        <v>5141.1660000000002</v>
      </c>
      <c r="AB66">
        <v>0</v>
      </c>
      <c r="AC66">
        <v>184.22499999999999</v>
      </c>
      <c r="AD66">
        <v>0</v>
      </c>
      <c r="AE66">
        <v>2153.8440000000001</v>
      </c>
      <c r="AF66">
        <v>0</v>
      </c>
      <c r="AG66">
        <v>3384.5819999999999</v>
      </c>
      <c r="AH66">
        <v>0</v>
      </c>
      <c r="AI66">
        <v>0</v>
      </c>
    </row>
    <row r="67" spans="1:35" ht="15.6" x14ac:dyDescent="0.3">
      <c r="A67" s="5" t="s">
        <v>155</v>
      </c>
      <c r="B67" s="5" t="s">
        <v>156</v>
      </c>
      <c r="C67" s="6">
        <v>3</v>
      </c>
      <c r="D67" s="6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</row>
    <row r="68" spans="1:35" ht="15.6" x14ac:dyDescent="0.3">
      <c r="A68" s="5" t="s">
        <v>157</v>
      </c>
      <c r="B68" s="5" t="s">
        <v>158</v>
      </c>
      <c r="C68" s="6">
        <v>3</v>
      </c>
      <c r="D68" s="6">
        <v>3</v>
      </c>
      <c r="E68">
        <v>617.88800000000003</v>
      </c>
      <c r="F68">
        <v>0</v>
      </c>
      <c r="G68">
        <v>0</v>
      </c>
      <c r="H68">
        <v>299.47800000000001</v>
      </c>
      <c r="I68">
        <v>0</v>
      </c>
      <c r="J68">
        <v>227.91</v>
      </c>
      <c r="K68">
        <v>0</v>
      </c>
      <c r="L68">
        <v>36.164999999999999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168.822</v>
      </c>
      <c r="T68">
        <v>105.514</v>
      </c>
      <c r="U68">
        <v>15.792</v>
      </c>
      <c r="V68">
        <v>0</v>
      </c>
      <c r="W68">
        <v>62.463999999999999</v>
      </c>
      <c r="X68">
        <v>0</v>
      </c>
      <c r="Y68">
        <v>0</v>
      </c>
      <c r="Z68">
        <v>0</v>
      </c>
      <c r="AA68">
        <v>605.226</v>
      </c>
      <c r="AB68">
        <v>0</v>
      </c>
      <c r="AC68">
        <v>19.414999999999999</v>
      </c>
      <c r="AD68">
        <v>0</v>
      </c>
      <c r="AE68">
        <v>232.13</v>
      </c>
      <c r="AF68">
        <v>0</v>
      </c>
      <c r="AG68">
        <v>0</v>
      </c>
      <c r="AH68">
        <v>0</v>
      </c>
      <c r="AI68">
        <v>0</v>
      </c>
    </row>
    <row r="69" spans="1:35" ht="15.6" x14ac:dyDescent="0.3">
      <c r="A69" s="5" t="s">
        <v>159</v>
      </c>
      <c r="B69" s="5" t="s">
        <v>160</v>
      </c>
      <c r="C69" s="6">
        <v>3</v>
      </c>
      <c r="D69" s="6">
        <v>3</v>
      </c>
      <c r="E69">
        <v>331.89800000000002</v>
      </c>
      <c r="F69">
        <v>0</v>
      </c>
      <c r="G69">
        <v>0</v>
      </c>
      <c r="H69">
        <v>54.334000000000003</v>
      </c>
      <c r="I69">
        <v>0</v>
      </c>
      <c r="J69">
        <v>34.268000000000001</v>
      </c>
      <c r="K69">
        <v>0</v>
      </c>
      <c r="L69">
        <v>6.2830000000000004</v>
      </c>
      <c r="M69">
        <v>468.67</v>
      </c>
      <c r="N69">
        <v>0</v>
      </c>
      <c r="O69">
        <v>0</v>
      </c>
      <c r="P69">
        <v>0</v>
      </c>
      <c r="Q69">
        <v>0</v>
      </c>
      <c r="R69">
        <v>0.128</v>
      </c>
      <c r="S69">
        <v>18.666</v>
      </c>
      <c r="T69">
        <v>0</v>
      </c>
      <c r="U69">
        <v>0</v>
      </c>
      <c r="V69">
        <v>40.082999999999998</v>
      </c>
      <c r="W69">
        <v>39.020000000000003</v>
      </c>
      <c r="X69">
        <v>0</v>
      </c>
      <c r="Y69">
        <v>0</v>
      </c>
      <c r="Z69">
        <v>0</v>
      </c>
      <c r="AA69">
        <v>321.33699999999999</v>
      </c>
      <c r="AB69">
        <v>0</v>
      </c>
      <c r="AC69">
        <v>9.6989999999999998</v>
      </c>
      <c r="AD69">
        <v>0</v>
      </c>
      <c r="AE69">
        <v>74.667000000000002</v>
      </c>
      <c r="AF69">
        <v>0</v>
      </c>
      <c r="AG69">
        <v>0</v>
      </c>
      <c r="AH69">
        <v>0</v>
      </c>
      <c r="AI69">
        <v>0</v>
      </c>
    </row>
    <row r="70" spans="1:35" ht="15.6" x14ac:dyDescent="0.3">
      <c r="A70" s="5" t="s">
        <v>161</v>
      </c>
      <c r="B70" s="5" t="s">
        <v>162</v>
      </c>
      <c r="C70" s="6">
        <v>3</v>
      </c>
      <c r="D70" s="6">
        <v>3</v>
      </c>
      <c r="E70">
        <v>896.72</v>
      </c>
      <c r="F70">
        <v>0</v>
      </c>
      <c r="G70">
        <v>0</v>
      </c>
      <c r="H70">
        <v>356.73</v>
      </c>
      <c r="I70">
        <v>0</v>
      </c>
      <c r="J70">
        <v>206.38</v>
      </c>
      <c r="K70">
        <v>0</v>
      </c>
      <c r="L70">
        <v>49.765999999999998</v>
      </c>
      <c r="M70">
        <v>2012.6410000000001</v>
      </c>
      <c r="N70">
        <v>0</v>
      </c>
      <c r="O70">
        <v>0</v>
      </c>
      <c r="P70">
        <v>0</v>
      </c>
      <c r="Q70">
        <v>0</v>
      </c>
      <c r="R70">
        <v>8.1150000000000002</v>
      </c>
      <c r="S70">
        <v>134.88300000000001</v>
      </c>
      <c r="T70">
        <v>77.808000000000007</v>
      </c>
      <c r="U70">
        <v>80.873000000000005</v>
      </c>
      <c r="V70">
        <v>270.26600000000002</v>
      </c>
      <c r="W70">
        <v>273.291</v>
      </c>
      <c r="X70">
        <v>0</v>
      </c>
      <c r="Y70">
        <v>0</v>
      </c>
      <c r="Z70">
        <v>0</v>
      </c>
      <c r="AA70">
        <v>768.00199999999995</v>
      </c>
      <c r="AB70">
        <v>0</v>
      </c>
      <c r="AC70">
        <v>75.308999999999997</v>
      </c>
      <c r="AD70">
        <v>0</v>
      </c>
      <c r="AE70">
        <v>607.53899999999999</v>
      </c>
      <c r="AF70">
        <v>0</v>
      </c>
      <c r="AG70">
        <v>0</v>
      </c>
      <c r="AH70">
        <v>0</v>
      </c>
      <c r="AI70">
        <v>0</v>
      </c>
    </row>
    <row r="71" spans="1:35" ht="15.6" x14ac:dyDescent="0.3">
      <c r="A71" s="5" t="s">
        <v>163</v>
      </c>
      <c r="B71" s="5" t="s">
        <v>164</v>
      </c>
      <c r="C71" s="6">
        <v>3</v>
      </c>
      <c r="D71" s="6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</row>
    <row r="72" spans="1:35" ht="15.6" x14ac:dyDescent="0.3">
      <c r="A72" s="5" t="s">
        <v>165</v>
      </c>
      <c r="B72" s="5" t="s">
        <v>166</v>
      </c>
      <c r="C72" s="6">
        <v>6</v>
      </c>
      <c r="D72" s="6">
        <v>6</v>
      </c>
      <c r="E72">
        <v>491.233</v>
      </c>
      <c r="F72">
        <v>0</v>
      </c>
      <c r="G72">
        <v>0</v>
      </c>
      <c r="H72">
        <v>73.046000000000006</v>
      </c>
      <c r="I72">
        <v>0</v>
      </c>
      <c r="J72">
        <v>47.48</v>
      </c>
      <c r="K72">
        <v>0</v>
      </c>
      <c r="L72">
        <v>9.1310000000000002</v>
      </c>
      <c r="M72">
        <v>526.49400000000003</v>
      </c>
      <c r="N72">
        <v>0</v>
      </c>
      <c r="O72">
        <v>0</v>
      </c>
      <c r="P72">
        <v>0</v>
      </c>
      <c r="Q72">
        <v>0</v>
      </c>
      <c r="R72">
        <v>0</v>
      </c>
      <c r="S72">
        <v>32.871000000000002</v>
      </c>
      <c r="T72">
        <v>18.260999999999999</v>
      </c>
      <c r="U72">
        <v>0</v>
      </c>
      <c r="V72">
        <v>41.088000000000001</v>
      </c>
      <c r="W72">
        <v>18.260999999999999</v>
      </c>
      <c r="X72">
        <v>0</v>
      </c>
      <c r="Y72">
        <v>0</v>
      </c>
      <c r="Z72">
        <v>0</v>
      </c>
      <c r="AA72">
        <v>182.61500000000001</v>
      </c>
      <c r="AB72">
        <v>0</v>
      </c>
      <c r="AC72">
        <v>5.4779999999999998</v>
      </c>
      <c r="AD72">
        <v>0</v>
      </c>
      <c r="AE72">
        <v>91.307000000000002</v>
      </c>
      <c r="AF72">
        <v>0</v>
      </c>
      <c r="AG72">
        <v>0</v>
      </c>
      <c r="AH72">
        <v>0</v>
      </c>
      <c r="AI72">
        <v>0</v>
      </c>
    </row>
    <row r="73" spans="1:35" ht="15.6" x14ac:dyDescent="0.3">
      <c r="A73" s="5" t="s">
        <v>167</v>
      </c>
      <c r="B73" s="5" t="s">
        <v>168</v>
      </c>
      <c r="C73" s="6">
        <v>6</v>
      </c>
      <c r="D73" s="6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</row>
    <row r="74" spans="1:35" ht="15.6" x14ac:dyDescent="0.3">
      <c r="A74" s="5" t="s">
        <v>169</v>
      </c>
      <c r="B74" s="5" t="s">
        <v>170</v>
      </c>
      <c r="C74" s="6">
        <v>6</v>
      </c>
      <c r="D74" s="6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</row>
    <row r="75" spans="1:35" ht="15.6" x14ac:dyDescent="0.3">
      <c r="A75" s="5" t="s">
        <v>171</v>
      </c>
      <c r="B75" s="5" t="s">
        <v>172</v>
      </c>
      <c r="C75" s="6">
        <v>6</v>
      </c>
      <c r="D75" s="6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</row>
    <row r="76" spans="1:35" ht="15.6" x14ac:dyDescent="0.3">
      <c r="A76" s="5" t="s">
        <v>173</v>
      </c>
      <c r="B76" s="5" t="s">
        <v>174</v>
      </c>
      <c r="C76" s="6">
        <v>6</v>
      </c>
      <c r="D76" s="6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</row>
    <row r="77" spans="1:35" ht="15.6" x14ac:dyDescent="0.3">
      <c r="A77" s="5" t="s">
        <v>175</v>
      </c>
      <c r="B77" s="5" t="s">
        <v>176</v>
      </c>
      <c r="C77" s="6">
        <v>6</v>
      </c>
      <c r="D77" s="6">
        <v>6</v>
      </c>
      <c r="E77">
        <v>804.54499999999996</v>
      </c>
      <c r="F77">
        <v>0</v>
      </c>
      <c r="G77">
        <v>0</v>
      </c>
      <c r="H77">
        <v>158.036</v>
      </c>
      <c r="I77">
        <v>0</v>
      </c>
      <c r="J77">
        <v>96.975999999999999</v>
      </c>
      <c r="K77">
        <v>0</v>
      </c>
      <c r="L77">
        <v>21.55</v>
      </c>
      <c r="M77">
        <v>1009.273</v>
      </c>
      <c r="N77">
        <v>0</v>
      </c>
      <c r="O77">
        <v>0</v>
      </c>
      <c r="P77">
        <v>0</v>
      </c>
      <c r="Q77">
        <v>0</v>
      </c>
      <c r="R77">
        <v>0</v>
      </c>
      <c r="S77">
        <v>61.058999999999997</v>
      </c>
      <c r="T77">
        <v>35.917000000000002</v>
      </c>
      <c r="U77">
        <v>0</v>
      </c>
      <c r="V77">
        <v>118.527</v>
      </c>
      <c r="W77">
        <v>114.935</v>
      </c>
      <c r="X77">
        <v>0</v>
      </c>
      <c r="Y77">
        <v>0</v>
      </c>
      <c r="Z77">
        <v>0</v>
      </c>
      <c r="AA77">
        <v>991.31399999999996</v>
      </c>
      <c r="AB77">
        <v>0</v>
      </c>
      <c r="AC77">
        <v>28.734000000000002</v>
      </c>
      <c r="AD77">
        <v>0</v>
      </c>
      <c r="AE77">
        <v>175.994</v>
      </c>
      <c r="AF77">
        <v>0</v>
      </c>
      <c r="AG77">
        <v>0</v>
      </c>
      <c r="AH77">
        <v>0</v>
      </c>
      <c r="AI77">
        <v>0</v>
      </c>
    </row>
    <row r="78" spans="1:35" ht="15.6" x14ac:dyDescent="0.3">
      <c r="A78" s="5" t="s">
        <v>177</v>
      </c>
      <c r="B78" s="5" t="s">
        <v>178</v>
      </c>
      <c r="C78" s="6">
        <v>6</v>
      </c>
      <c r="D78" s="6">
        <v>6</v>
      </c>
      <c r="E78">
        <v>3263.1950000000002</v>
      </c>
      <c r="F78">
        <v>0</v>
      </c>
      <c r="G78">
        <v>0</v>
      </c>
      <c r="H78">
        <v>364.34</v>
      </c>
      <c r="I78">
        <v>0</v>
      </c>
      <c r="J78">
        <v>264.803</v>
      </c>
      <c r="K78">
        <v>0</v>
      </c>
      <c r="L78">
        <v>53.438000000000002</v>
      </c>
      <c r="M78">
        <v>3710.9839999999999</v>
      </c>
      <c r="N78">
        <v>0</v>
      </c>
      <c r="O78">
        <v>0</v>
      </c>
      <c r="P78">
        <v>0</v>
      </c>
      <c r="Q78">
        <v>0</v>
      </c>
      <c r="R78">
        <v>18.361000000000001</v>
      </c>
      <c r="S78">
        <v>159.56299999999999</v>
      </c>
      <c r="T78">
        <v>111.095</v>
      </c>
      <c r="U78">
        <v>0</v>
      </c>
      <c r="V78">
        <v>159.93199999999999</v>
      </c>
      <c r="W78">
        <v>156.85900000000001</v>
      </c>
      <c r="X78">
        <v>0</v>
      </c>
      <c r="Y78">
        <v>0</v>
      </c>
      <c r="Z78">
        <v>0</v>
      </c>
      <c r="AA78">
        <v>1433.893</v>
      </c>
      <c r="AB78">
        <v>0</v>
      </c>
      <c r="AC78">
        <v>45.189</v>
      </c>
      <c r="AD78">
        <v>0</v>
      </c>
      <c r="AE78">
        <v>728.399</v>
      </c>
      <c r="AF78">
        <v>0</v>
      </c>
      <c r="AG78">
        <v>0</v>
      </c>
      <c r="AH78">
        <v>0</v>
      </c>
      <c r="AI78">
        <v>0</v>
      </c>
    </row>
    <row r="79" spans="1:35" ht="15.6" x14ac:dyDescent="0.3">
      <c r="A79" s="5" t="s">
        <v>179</v>
      </c>
      <c r="B79" s="5" t="s">
        <v>180</v>
      </c>
      <c r="C79" s="6">
        <v>6</v>
      </c>
      <c r="D79" s="6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</row>
    <row r="80" spans="1:35" ht="15.6" x14ac:dyDescent="0.3">
      <c r="A80" s="5" t="s">
        <v>181</v>
      </c>
      <c r="B80" s="5" t="s">
        <v>182</v>
      </c>
      <c r="C80" s="6">
        <v>6</v>
      </c>
      <c r="D80" s="6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</row>
    <row r="81" spans="1:35" ht="15.6" x14ac:dyDescent="0.3">
      <c r="A81" s="5" t="s">
        <v>183</v>
      </c>
      <c r="B81" s="5" t="s">
        <v>184</v>
      </c>
      <c r="C81" s="6">
        <v>6</v>
      </c>
      <c r="D81" s="6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</row>
    <row r="82" spans="1:35" ht="15.6" x14ac:dyDescent="0.3">
      <c r="A82" s="5" t="s">
        <v>185</v>
      </c>
      <c r="B82" s="5" t="s">
        <v>186</v>
      </c>
      <c r="C82" s="6">
        <v>6</v>
      </c>
      <c r="D82" s="6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</row>
    <row r="83" spans="1:35" ht="15.6" x14ac:dyDescent="0.3">
      <c r="A83" s="5" t="s">
        <v>187</v>
      </c>
      <c r="B83" s="5" t="s">
        <v>188</v>
      </c>
      <c r="C83" s="6">
        <v>6</v>
      </c>
      <c r="D83" s="6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</row>
    <row r="84" spans="1:35" ht="15.6" x14ac:dyDescent="0.3">
      <c r="A84" s="5" t="s">
        <v>189</v>
      </c>
      <c r="B84" s="5" t="s">
        <v>190</v>
      </c>
      <c r="C84" s="6">
        <v>6</v>
      </c>
      <c r="D84" s="6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</row>
    <row r="85" spans="1:35" ht="15.6" x14ac:dyDescent="0.3">
      <c r="A85" s="5" t="s">
        <v>191</v>
      </c>
      <c r="B85" s="5" t="s">
        <v>192</v>
      </c>
      <c r="C85" s="6">
        <v>6</v>
      </c>
      <c r="D85" s="6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</row>
    <row r="86" spans="1:35" ht="15.6" x14ac:dyDescent="0.3">
      <c r="A86" s="5" t="s">
        <v>193</v>
      </c>
      <c r="B86" s="5" t="s">
        <v>194</v>
      </c>
      <c r="C86" s="6">
        <v>6</v>
      </c>
      <c r="D86" s="6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</row>
    <row r="87" spans="1:35" ht="15.6" x14ac:dyDescent="0.3">
      <c r="A87" s="5" t="s">
        <v>195</v>
      </c>
      <c r="B87" s="5" t="s">
        <v>196</v>
      </c>
      <c r="C87" s="6">
        <v>6</v>
      </c>
      <c r="D87" s="6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</row>
    <row r="88" spans="1:35" ht="15.6" x14ac:dyDescent="0.3">
      <c r="A88" s="5" t="s">
        <v>197</v>
      </c>
      <c r="B88" s="5" t="s">
        <v>198</v>
      </c>
      <c r="C88" s="6">
        <v>3</v>
      </c>
      <c r="D88" s="6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</row>
    <row r="89" spans="1:35" ht="15.6" x14ac:dyDescent="0.3">
      <c r="A89" s="5" t="s">
        <v>199</v>
      </c>
      <c r="B89" s="5" t="s">
        <v>200</v>
      </c>
      <c r="C89" s="6">
        <v>3</v>
      </c>
      <c r="D89" s="6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</row>
    <row r="90" spans="1:35" ht="15.6" x14ac:dyDescent="0.3">
      <c r="A90" s="5" t="s">
        <v>201</v>
      </c>
      <c r="B90" s="5" t="s">
        <v>202</v>
      </c>
      <c r="C90" s="6">
        <v>3</v>
      </c>
      <c r="D90" s="6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</row>
    <row r="91" spans="1:35" ht="15.6" x14ac:dyDescent="0.3">
      <c r="A91" s="5" t="s">
        <v>203</v>
      </c>
      <c r="B91" s="5" t="s">
        <v>204</v>
      </c>
      <c r="C91" s="6">
        <v>3</v>
      </c>
      <c r="D91" s="6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</row>
    <row r="92" spans="1:35" ht="15.6" x14ac:dyDescent="0.3">
      <c r="A92" s="5" t="s">
        <v>205</v>
      </c>
      <c r="B92" s="5" t="s">
        <v>206</v>
      </c>
      <c r="C92" s="6">
        <v>3</v>
      </c>
      <c r="D92" s="6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</row>
    <row r="93" spans="1:35" ht="15.6" x14ac:dyDescent="0.3">
      <c r="A93" s="5" t="s">
        <v>207</v>
      </c>
      <c r="B93" s="5" t="s">
        <v>208</v>
      </c>
      <c r="C93" s="6">
        <v>3</v>
      </c>
      <c r="D93" s="6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</row>
    <row r="94" spans="1:35" ht="15.6" x14ac:dyDescent="0.3">
      <c r="A94" s="5" t="s">
        <v>209</v>
      </c>
      <c r="B94" s="5" t="s">
        <v>210</v>
      </c>
      <c r="C94" s="6">
        <v>6</v>
      </c>
      <c r="D94" s="6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</row>
    <row r="95" spans="1:35" ht="15.6" x14ac:dyDescent="0.3">
      <c r="A95" s="5" t="s">
        <v>211</v>
      </c>
      <c r="B95" s="5" t="s">
        <v>212</v>
      </c>
      <c r="C95" s="6">
        <v>6</v>
      </c>
      <c r="D95" s="6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</row>
    <row r="96" spans="1:35" ht="15.6" x14ac:dyDescent="0.3">
      <c r="A96" s="5" t="s">
        <v>213</v>
      </c>
      <c r="B96" s="5" t="s">
        <v>214</v>
      </c>
      <c r="C96" s="6">
        <v>6</v>
      </c>
      <c r="D96" s="6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</row>
    <row r="97" spans="1:35" ht="15.6" x14ac:dyDescent="0.3">
      <c r="A97" s="5" t="s">
        <v>215</v>
      </c>
      <c r="B97" s="5" t="s">
        <v>216</v>
      </c>
      <c r="C97" s="6">
        <v>6</v>
      </c>
      <c r="D97" s="6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</row>
    <row r="98" spans="1:35" ht="15.6" x14ac:dyDescent="0.3">
      <c r="A98" s="5" t="s">
        <v>217</v>
      </c>
      <c r="B98" s="5" t="s">
        <v>218</v>
      </c>
      <c r="C98" s="6">
        <v>6</v>
      </c>
      <c r="D98" s="6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</row>
    <row r="99" spans="1:35" ht="15.6" x14ac:dyDescent="0.3">
      <c r="A99" s="5" t="s">
        <v>219</v>
      </c>
      <c r="B99" s="5" t="s">
        <v>220</v>
      </c>
      <c r="C99" s="6">
        <v>6</v>
      </c>
      <c r="D99" s="6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</row>
    <row r="100" spans="1:35" ht="15.6" x14ac:dyDescent="0.3">
      <c r="A100" s="5" t="s">
        <v>221</v>
      </c>
      <c r="B100" s="5" t="s">
        <v>222</v>
      </c>
      <c r="C100" s="6">
        <v>6</v>
      </c>
      <c r="D100" s="6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</row>
    <row r="101" spans="1:35" ht="15.6" x14ac:dyDescent="0.3">
      <c r="A101" s="5" t="s">
        <v>223</v>
      </c>
      <c r="B101" s="5" t="s">
        <v>224</v>
      </c>
      <c r="C101" s="6">
        <v>6</v>
      </c>
      <c r="D101" s="6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</row>
    <row r="102" spans="1:35" ht="15.6" x14ac:dyDescent="0.3">
      <c r="A102" s="5" t="s">
        <v>225</v>
      </c>
      <c r="B102" s="5" t="s">
        <v>226</v>
      </c>
      <c r="C102" s="6">
        <v>4</v>
      </c>
      <c r="D102" s="6">
        <v>4</v>
      </c>
      <c r="E102">
        <v>0</v>
      </c>
      <c r="F102">
        <v>0</v>
      </c>
      <c r="G102">
        <v>16880.64</v>
      </c>
      <c r="H102">
        <v>2599.0120000000002</v>
      </c>
      <c r="I102">
        <v>0</v>
      </c>
      <c r="J102">
        <v>712.93200000000002</v>
      </c>
      <c r="K102">
        <v>0</v>
      </c>
      <c r="L102">
        <v>575.34199999999998</v>
      </c>
      <c r="M102">
        <v>0</v>
      </c>
      <c r="N102">
        <v>0</v>
      </c>
      <c r="O102">
        <v>18381.412</v>
      </c>
      <c r="P102">
        <v>0</v>
      </c>
      <c r="Q102">
        <v>0</v>
      </c>
      <c r="R102">
        <v>5.3970000000000002</v>
      </c>
      <c r="S102">
        <v>271.40800000000002</v>
      </c>
      <c r="T102">
        <v>615.93399999999997</v>
      </c>
      <c r="U102">
        <v>330.56799999999998</v>
      </c>
      <c r="V102">
        <v>1963.0250000000001</v>
      </c>
      <c r="W102">
        <v>606.80899999999997</v>
      </c>
      <c r="X102">
        <v>3197.7139999999999</v>
      </c>
      <c r="Y102">
        <v>0</v>
      </c>
      <c r="Z102">
        <v>0</v>
      </c>
      <c r="AA102">
        <v>5103.7209999999995</v>
      </c>
      <c r="AB102">
        <v>1074.51</v>
      </c>
      <c r="AC102">
        <v>534.50599999999997</v>
      </c>
      <c r="AD102">
        <v>0</v>
      </c>
      <c r="AE102">
        <v>241.84399999999999</v>
      </c>
      <c r="AF102">
        <v>1034.3900000000001</v>
      </c>
      <c r="AG102">
        <v>15841.218000000001</v>
      </c>
      <c r="AH102">
        <v>0</v>
      </c>
      <c r="AI102">
        <v>14.173</v>
      </c>
    </row>
    <row r="103" spans="1:35" ht="15.6" x14ac:dyDescent="0.3">
      <c r="A103" s="5" t="s">
        <v>227</v>
      </c>
      <c r="B103" s="5" t="s">
        <v>228</v>
      </c>
      <c r="C103" s="6">
        <v>4</v>
      </c>
      <c r="D103" s="6">
        <v>4</v>
      </c>
      <c r="E103">
        <v>0</v>
      </c>
      <c r="F103">
        <v>0</v>
      </c>
      <c r="G103">
        <v>24.198</v>
      </c>
      <c r="H103">
        <v>2157.6419999999998</v>
      </c>
      <c r="I103">
        <v>0</v>
      </c>
      <c r="J103">
        <v>418.64499999999998</v>
      </c>
      <c r="K103">
        <v>0</v>
      </c>
      <c r="L103">
        <v>395.45400000000001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178.053</v>
      </c>
      <c r="T103">
        <v>551.07299999999998</v>
      </c>
      <c r="U103">
        <v>276.42700000000002</v>
      </c>
      <c r="V103">
        <v>1880.5530000000001</v>
      </c>
      <c r="W103">
        <v>375.68</v>
      </c>
      <c r="X103">
        <v>2565.4589999999998</v>
      </c>
      <c r="Y103">
        <v>0</v>
      </c>
      <c r="Z103">
        <v>0</v>
      </c>
      <c r="AA103">
        <v>3263.8359999999998</v>
      </c>
      <c r="AB103">
        <v>489.11599999999999</v>
      </c>
      <c r="AC103">
        <v>475.93700000000001</v>
      </c>
      <c r="AD103">
        <v>0</v>
      </c>
      <c r="AE103">
        <v>391.88</v>
      </c>
      <c r="AF103">
        <v>872.67399999999998</v>
      </c>
      <c r="AG103">
        <v>8094.48</v>
      </c>
      <c r="AH103">
        <v>0</v>
      </c>
      <c r="AI103">
        <v>23.513000000000002</v>
      </c>
    </row>
    <row r="104" spans="1:35" ht="15.6" x14ac:dyDescent="0.3">
      <c r="A104" s="5" t="s">
        <v>229</v>
      </c>
      <c r="B104" s="5" t="s">
        <v>230</v>
      </c>
      <c r="C104" s="6">
        <v>4</v>
      </c>
      <c r="D104" s="6">
        <v>4</v>
      </c>
      <c r="E104">
        <v>0</v>
      </c>
      <c r="F104">
        <v>0</v>
      </c>
      <c r="G104">
        <v>0</v>
      </c>
      <c r="H104">
        <v>436.07499999999999</v>
      </c>
      <c r="I104">
        <v>0</v>
      </c>
      <c r="J104">
        <v>105.191</v>
      </c>
      <c r="K104">
        <v>0</v>
      </c>
      <c r="L104">
        <v>56.518999999999998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22.068000000000001</v>
      </c>
      <c r="T104">
        <v>31.361000000000001</v>
      </c>
      <c r="U104">
        <v>192.33</v>
      </c>
      <c r="V104">
        <v>127.426</v>
      </c>
      <c r="W104">
        <v>73.790000000000006</v>
      </c>
      <c r="X104">
        <v>303.94299999999998</v>
      </c>
      <c r="Y104">
        <v>0</v>
      </c>
      <c r="Z104">
        <v>0</v>
      </c>
      <c r="AA104">
        <v>485.57</v>
      </c>
      <c r="AB104">
        <v>29.24</v>
      </c>
      <c r="AC104">
        <v>68.545000000000002</v>
      </c>
      <c r="AD104">
        <v>0</v>
      </c>
      <c r="AE104">
        <v>0</v>
      </c>
      <c r="AF104">
        <v>128.11199999999999</v>
      </c>
      <c r="AG104">
        <v>0</v>
      </c>
      <c r="AH104">
        <v>0</v>
      </c>
      <c r="AI104">
        <v>0</v>
      </c>
    </row>
    <row r="105" spans="1:35" ht="15.6" x14ac:dyDescent="0.3">
      <c r="A105" s="5" t="s">
        <v>231</v>
      </c>
      <c r="B105" s="5" t="s">
        <v>232</v>
      </c>
      <c r="C105" s="6">
        <v>4</v>
      </c>
      <c r="D105" s="6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</row>
    <row r="106" spans="1:35" ht="15.6" x14ac:dyDescent="0.3">
      <c r="A106" s="5" t="s">
        <v>233</v>
      </c>
      <c r="B106" s="5" t="s">
        <v>234</v>
      </c>
      <c r="C106" s="6">
        <v>4</v>
      </c>
      <c r="D106" s="6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</row>
    <row r="107" spans="1:35" ht="15.6" x14ac:dyDescent="0.3">
      <c r="A107" s="5" t="s">
        <v>235</v>
      </c>
      <c r="B107" s="5" t="s">
        <v>236</v>
      </c>
      <c r="C107" s="6">
        <v>4</v>
      </c>
      <c r="D107" s="6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</row>
    <row r="108" spans="1:35" ht="15.6" x14ac:dyDescent="0.3">
      <c r="A108" s="5" t="s">
        <v>237</v>
      </c>
      <c r="B108" s="5" t="s">
        <v>238</v>
      </c>
      <c r="C108" s="6">
        <v>6</v>
      </c>
      <c r="D108" s="6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</row>
    <row r="109" spans="1:35" ht="15.6" x14ac:dyDescent="0.3">
      <c r="A109" s="5" t="s">
        <v>239</v>
      </c>
      <c r="B109" s="5" t="s">
        <v>240</v>
      </c>
      <c r="C109" s="6">
        <v>4</v>
      </c>
      <c r="D109" s="6">
        <v>4</v>
      </c>
      <c r="E109">
        <v>0</v>
      </c>
      <c r="F109">
        <v>0</v>
      </c>
      <c r="G109">
        <v>0</v>
      </c>
      <c r="H109">
        <v>57.926000000000002</v>
      </c>
      <c r="I109">
        <v>0</v>
      </c>
      <c r="J109">
        <v>0</v>
      </c>
      <c r="K109">
        <v>0</v>
      </c>
      <c r="L109">
        <v>11.585000000000001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17.378</v>
      </c>
      <c r="U109">
        <v>0</v>
      </c>
      <c r="V109">
        <v>44.893000000000001</v>
      </c>
      <c r="W109">
        <v>0</v>
      </c>
      <c r="X109">
        <v>60.097999999999999</v>
      </c>
      <c r="Y109">
        <v>0</v>
      </c>
      <c r="Z109">
        <v>0</v>
      </c>
      <c r="AA109">
        <v>0</v>
      </c>
      <c r="AB109">
        <v>65.167000000000002</v>
      </c>
      <c r="AC109">
        <v>11.585000000000001</v>
      </c>
      <c r="AD109">
        <v>0</v>
      </c>
      <c r="AE109">
        <v>0</v>
      </c>
      <c r="AF109">
        <v>20.998000000000001</v>
      </c>
      <c r="AG109">
        <v>0</v>
      </c>
      <c r="AH109">
        <v>0</v>
      </c>
      <c r="AI109">
        <v>0</v>
      </c>
    </row>
    <row r="110" spans="1:35" ht="15.6" x14ac:dyDescent="0.3">
      <c r="A110" s="5" t="s">
        <v>241</v>
      </c>
      <c r="B110" s="5" t="s">
        <v>242</v>
      </c>
      <c r="C110" s="6">
        <v>4</v>
      </c>
      <c r="D110" s="6">
        <v>4</v>
      </c>
      <c r="E110">
        <v>0</v>
      </c>
      <c r="F110">
        <v>0</v>
      </c>
      <c r="G110">
        <v>0</v>
      </c>
      <c r="H110">
        <v>540.70600000000002</v>
      </c>
      <c r="I110">
        <v>0</v>
      </c>
      <c r="J110">
        <v>77.394000000000005</v>
      </c>
      <c r="K110">
        <v>0</v>
      </c>
      <c r="L110">
        <v>108.179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3.024</v>
      </c>
      <c r="S110">
        <v>38.445999999999998</v>
      </c>
      <c r="T110">
        <v>167.72300000000001</v>
      </c>
      <c r="U110">
        <v>126.479</v>
      </c>
      <c r="V110">
        <v>436.988</v>
      </c>
      <c r="W110">
        <v>64.706000000000003</v>
      </c>
      <c r="X110">
        <v>485.59699999999998</v>
      </c>
      <c r="Y110">
        <v>0</v>
      </c>
      <c r="Z110">
        <v>0</v>
      </c>
      <c r="AA110">
        <v>911.62599999999998</v>
      </c>
      <c r="AB110">
        <v>189.60499999999999</v>
      </c>
      <c r="AC110">
        <v>120.217</v>
      </c>
      <c r="AD110">
        <v>0</v>
      </c>
      <c r="AE110">
        <v>316.77100000000002</v>
      </c>
      <c r="AF110">
        <v>162.28399999999999</v>
      </c>
      <c r="AG110">
        <v>0</v>
      </c>
      <c r="AH110">
        <v>0</v>
      </c>
      <c r="AI110">
        <v>0</v>
      </c>
    </row>
    <row r="111" spans="1:35" ht="15.6" x14ac:dyDescent="0.3">
      <c r="A111" s="5" t="s">
        <v>243</v>
      </c>
      <c r="B111" s="5" t="s">
        <v>244</v>
      </c>
      <c r="C111" s="6">
        <v>4</v>
      </c>
      <c r="D111" s="6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</row>
    <row r="112" spans="1:35" ht="15.6" x14ac:dyDescent="0.3">
      <c r="A112" s="5" t="s">
        <v>245</v>
      </c>
      <c r="B112" s="5" t="s">
        <v>246</v>
      </c>
      <c r="C112" s="6">
        <v>6</v>
      </c>
      <c r="D112" s="6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</row>
    <row r="113" spans="1:35" ht="15.6" x14ac:dyDescent="0.3">
      <c r="A113" s="5" t="s">
        <v>247</v>
      </c>
      <c r="B113" s="5" t="s">
        <v>248</v>
      </c>
      <c r="C113" s="6">
        <v>6</v>
      </c>
      <c r="D113" s="6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</row>
    <row r="114" spans="1:35" ht="15.6" x14ac:dyDescent="0.3">
      <c r="A114" s="5" t="s">
        <v>249</v>
      </c>
      <c r="B114" s="5" t="s">
        <v>250</v>
      </c>
      <c r="C114" s="6">
        <v>4</v>
      </c>
      <c r="D114" s="6">
        <v>4</v>
      </c>
      <c r="E114">
        <v>5012.8440000000001</v>
      </c>
      <c r="F114">
        <v>0</v>
      </c>
      <c r="G114">
        <v>27873.973999999998</v>
      </c>
      <c r="H114">
        <v>1019.69</v>
      </c>
      <c r="I114">
        <v>0</v>
      </c>
      <c r="J114">
        <v>503.36599999999999</v>
      </c>
      <c r="K114">
        <v>0</v>
      </c>
      <c r="L114">
        <v>235.87299999999999</v>
      </c>
      <c r="M114">
        <v>6287.79</v>
      </c>
      <c r="N114">
        <v>0</v>
      </c>
      <c r="O114">
        <v>30799.4</v>
      </c>
      <c r="P114">
        <v>0</v>
      </c>
      <c r="Q114">
        <v>0</v>
      </c>
      <c r="R114">
        <v>180.54499999999999</v>
      </c>
      <c r="S114">
        <v>197.899</v>
      </c>
      <c r="T114">
        <v>213.76599999999999</v>
      </c>
      <c r="U114">
        <v>200.71</v>
      </c>
      <c r="V114">
        <v>926.32</v>
      </c>
      <c r="W114">
        <v>907.24300000000005</v>
      </c>
      <c r="X114">
        <v>1502.0509999999999</v>
      </c>
      <c r="Y114">
        <v>0</v>
      </c>
      <c r="Z114">
        <v>985.68299999999999</v>
      </c>
      <c r="AA114">
        <v>7731.8879999999999</v>
      </c>
      <c r="AB114">
        <v>1918.3789999999999</v>
      </c>
      <c r="AC114">
        <v>378.72300000000001</v>
      </c>
      <c r="AD114">
        <v>0</v>
      </c>
      <c r="AE114">
        <v>581.46</v>
      </c>
      <c r="AF114">
        <v>474.459</v>
      </c>
      <c r="AG114">
        <v>7167.598</v>
      </c>
      <c r="AH114">
        <v>0</v>
      </c>
      <c r="AI114">
        <v>123.81100000000001</v>
      </c>
    </row>
    <row r="115" spans="1:35" ht="15.6" x14ac:dyDescent="0.3">
      <c r="A115" s="5" t="s">
        <v>251</v>
      </c>
      <c r="B115" s="5" t="s">
        <v>252</v>
      </c>
      <c r="C115" s="6">
        <v>4</v>
      </c>
      <c r="D115" s="6">
        <v>4</v>
      </c>
      <c r="E115">
        <v>8647.25</v>
      </c>
      <c r="F115">
        <v>27961.124</v>
      </c>
      <c r="G115">
        <v>0</v>
      </c>
      <c r="H115">
        <v>8010.5039999999999</v>
      </c>
      <c r="I115">
        <v>0</v>
      </c>
      <c r="J115">
        <v>2608.4520000000002</v>
      </c>
      <c r="K115">
        <v>0</v>
      </c>
      <c r="L115">
        <v>1383.1220000000001</v>
      </c>
      <c r="M115">
        <v>6240.2849999999999</v>
      </c>
      <c r="N115">
        <v>31875.291000000001</v>
      </c>
      <c r="O115">
        <v>0</v>
      </c>
      <c r="P115">
        <v>0</v>
      </c>
      <c r="Q115">
        <v>0</v>
      </c>
      <c r="R115">
        <v>219.87700000000001</v>
      </c>
      <c r="S115">
        <v>787.52</v>
      </c>
      <c r="T115">
        <v>1791.4680000000001</v>
      </c>
      <c r="U115">
        <v>953.779</v>
      </c>
      <c r="V115">
        <v>4432.0820000000003</v>
      </c>
      <c r="W115">
        <v>2404.732</v>
      </c>
      <c r="X115">
        <v>5912.5649999999996</v>
      </c>
      <c r="Y115">
        <v>3618.5320000000002</v>
      </c>
      <c r="Z115">
        <v>1525.9159999999999</v>
      </c>
      <c r="AA115">
        <v>19209.830000000002</v>
      </c>
      <c r="AB115">
        <v>9525.4030000000002</v>
      </c>
      <c r="AC115">
        <v>1650.396</v>
      </c>
      <c r="AD115">
        <v>6031.5950000000003</v>
      </c>
      <c r="AE115">
        <v>1504.347</v>
      </c>
      <c r="AF115">
        <v>2314.0729999999999</v>
      </c>
      <c r="AG115">
        <v>27088.503000000001</v>
      </c>
      <c r="AH115">
        <v>0</v>
      </c>
      <c r="AI115">
        <v>88.697999999999993</v>
      </c>
    </row>
    <row r="116" spans="1:35" ht="15.6" x14ac:dyDescent="0.3">
      <c r="A116" s="5" t="s">
        <v>253</v>
      </c>
      <c r="B116" s="5" t="s">
        <v>254</v>
      </c>
      <c r="C116" s="6">
        <v>4</v>
      </c>
      <c r="D116" s="6">
        <v>3</v>
      </c>
      <c r="E116">
        <v>11339.749</v>
      </c>
      <c r="F116">
        <v>0</v>
      </c>
      <c r="G116">
        <v>0</v>
      </c>
      <c r="H116">
        <v>3970.3209999999999</v>
      </c>
      <c r="I116">
        <v>0</v>
      </c>
      <c r="J116">
        <v>3666.0569999999998</v>
      </c>
      <c r="K116">
        <v>0</v>
      </c>
      <c r="L116">
        <v>865.08100000000002</v>
      </c>
      <c r="M116">
        <v>12392.222</v>
      </c>
      <c r="N116">
        <v>0</v>
      </c>
      <c r="O116">
        <v>0</v>
      </c>
      <c r="P116">
        <v>0</v>
      </c>
      <c r="Q116">
        <v>0</v>
      </c>
      <c r="R116">
        <v>204.113</v>
      </c>
      <c r="S116">
        <v>1404.5530000000001</v>
      </c>
      <c r="T116">
        <v>526.11099999999999</v>
      </c>
      <c r="U116">
        <v>573.03399999999999</v>
      </c>
      <c r="V116">
        <v>3267.192</v>
      </c>
      <c r="W116">
        <v>6641.7290000000003</v>
      </c>
      <c r="X116">
        <v>0</v>
      </c>
      <c r="Y116">
        <v>0</v>
      </c>
      <c r="Z116">
        <v>2663.0239999999999</v>
      </c>
      <c r="AA116">
        <v>68488.827999999994</v>
      </c>
      <c r="AB116">
        <v>0</v>
      </c>
      <c r="AC116">
        <v>1185.115</v>
      </c>
      <c r="AD116">
        <v>0</v>
      </c>
      <c r="AE116">
        <v>3332.58</v>
      </c>
      <c r="AF116">
        <v>0</v>
      </c>
      <c r="AG116">
        <v>20862.416000000001</v>
      </c>
      <c r="AH116">
        <v>0</v>
      </c>
      <c r="AI116">
        <v>0</v>
      </c>
    </row>
    <row r="117" spans="1:35" ht="15.6" x14ac:dyDescent="0.3">
      <c r="A117" s="5" t="s">
        <v>255</v>
      </c>
      <c r="B117" s="5" t="s">
        <v>256</v>
      </c>
      <c r="C117" s="6">
        <v>4</v>
      </c>
      <c r="D117" s="6">
        <v>3</v>
      </c>
      <c r="E117">
        <v>2437.7449999999999</v>
      </c>
      <c r="F117">
        <v>0</v>
      </c>
      <c r="G117">
        <v>0</v>
      </c>
      <c r="H117">
        <v>226.21199999999999</v>
      </c>
      <c r="I117">
        <v>0</v>
      </c>
      <c r="J117">
        <v>66.992000000000004</v>
      </c>
      <c r="K117">
        <v>0</v>
      </c>
      <c r="L117">
        <v>122.499</v>
      </c>
      <c r="M117">
        <v>3308.1909999999998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39.238</v>
      </c>
      <c r="T117">
        <v>47.850999999999999</v>
      </c>
      <c r="U117">
        <v>0</v>
      </c>
      <c r="V117">
        <v>133.98400000000001</v>
      </c>
      <c r="W117">
        <v>298.07</v>
      </c>
      <c r="X117">
        <v>0</v>
      </c>
      <c r="Y117">
        <v>0</v>
      </c>
      <c r="Z117">
        <v>400.803</v>
      </c>
      <c r="AA117">
        <v>3591.2579999999998</v>
      </c>
      <c r="AB117">
        <v>0</v>
      </c>
      <c r="AC117">
        <v>50.671999999999997</v>
      </c>
      <c r="AD117">
        <v>0</v>
      </c>
      <c r="AE117">
        <v>1182.615</v>
      </c>
      <c r="AF117">
        <v>0</v>
      </c>
      <c r="AG117">
        <v>0</v>
      </c>
      <c r="AH117">
        <v>0</v>
      </c>
      <c r="AI117">
        <v>0</v>
      </c>
    </row>
    <row r="118" spans="1:35" ht="15.6" x14ac:dyDescent="0.3">
      <c r="A118" s="5" t="s">
        <v>257</v>
      </c>
      <c r="B118" s="5" t="s">
        <v>258</v>
      </c>
      <c r="C118" s="6">
        <v>4</v>
      </c>
      <c r="D118" s="6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</row>
    <row r="119" spans="1:35" ht="15.6" x14ac:dyDescent="0.3">
      <c r="A119" s="5" t="s">
        <v>259</v>
      </c>
      <c r="B119" s="5" t="s">
        <v>260</v>
      </c>
      <c r="C119" s="6">
        <v>4</v>
      </c>
      <c r="D119" s="6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</row>
    <row r="120" spans="1:35" ht="15.6" x14ac:dyDescent="0.3">
      <c r="A120" s="5" t="s">
        <v>261</v>
      </c>
      <c r="B120" s="5" t="s">
        <v>262</v>
      </c>
      <c r="C120" s="6">
        <v>4</v>
      </c>
      <c r="D120" s="6">
        <v>4</v>
      </c>
      <c r="E120">
        <v>1613.59</v>
      </c>
      <c r="F120">
        <v>26019.031999999999</v>
      </c>
      <c r="G120">
        <v>0</v>
      </c>
      <c r="H120">
        <v>455.91199999999998</v>
      </c>
      <c r="I120">
        <v>0</v>
      </c>
      <c r="J120">
        <v>86.236000000000004</v>
      </c>
      <c r="K120">
        <v>0</v>
      </c>
      <c r="L120">
        <v>94.433000000000007</v>
      </c>
      <c r="M120">
        <v>2229.2199999999998</v>
      </c>
      <c r="N120">
        <v>30255.904999999999</v>
      </c>
      <c r="O120">
        <v>0</v>
      </c>
      <c r="P120">
        <v>0</v>
      </c>
      <c r="Q120">
        <v>0</v>
      </c>
      <c r="R120">
        <v>2.827</v>
      </c>
      <c r="S120">
        <v>35.061999999999998</v>
      </c>
      <c r="T120">
        <v>130.483</v>
      </c>
      <c r="U120">
        <v>101.77800000000001</v>
      </c>
      <c r="V120">
        <v>2447.1880000000001</v>
      </c>
      <c r="W120">
        <v>78.884</v>
      </c>
      <c r="X120">
        <v>1565.2629999999999</v>
      </c>
      <c r="Y120">
        <v>3433.4140000000002</v>
      </c>
      <c r="Z120">
        <v>0</v>
      </c>
      <c r="AA120">
        <v>670.08699999999999</v>
      </c>
      <c r="AB120">
        <v>3489.288</v>
      </c>
      <c r="AC120">
        <v>189.47800000000001</v>
      </c>
      <c r="AD120">
        <v>5587.817</v>
      </c>
      <c r="AE120">
        <v>0</v>
      </c>
      <c r="AF120">
        <v>244.279</v>
      </c>
      <c r="AG120">
        <v>3050.2370000000001</v>
      </c>
      <c r="AH120">
        <v>0</v>
      </c>
      <c r="AI120">
        <v>0</v>
      </c>
    </row>
    <row r="121" spans="1:35" ht="15.6" x14ac:dyDescent="0.3">
      <c r="A121" s="5" t="s">
        <v>263</v>
      </c>
      <c r="B121" s="5" t="s">
        <v>264</v>
      </c>
      <c r="C121" s="6">
        <v>4</v>
      </c>
      <c r="D121" s="6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</row>
    <row r="122" spans="1:35" ht="15.6" x14ac:dyDescent="0.3">
      <c r="A122" s="5" t="s">
        <v>265</v>
      </c>
      <c r="B122" s="5" t="s">
        <v>266</v>
      </c>
      <c r="C122" s="6">
        <v>4</v>
      </c>
      <c r="D122" s="6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</row>
    <row r="123" spans="1:35" ht="15.6" x14ac:dyDescent="0.3">
      <c r="A123" s="5" t="s">
        <v>259</v>
      </c>
      <c r="B123" s="5" t="s">
        <v>267</v>
      </c>
      <c r="C123" s="6">
        <v>4</v>
      </c>
      <c r="D123" s="6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</row>
    <row r="124" spans="1:35" ht="15.6" x14ac:dyDescent="0.3">
      <c r="A124" s="5" t="s">
        <v>268</v>
      </c>
      <c r="B124" s="5" t="s">
        <v>269</v>
      </c>
      <c r="C124" s="6">
        <v>4</v>
      </c>
      <c r="D124" s="6">
        <v>4</v>
      </c>
      <c r="E124">
        <v>0</v>
      </c>
      <c r="F124">
        <v>0</v>
      </c>
      <c r="G124">
        <v>0</v>
      </c>
      <c r="H124">
        <v>167.809</v>
      </c>
      <c r="I124">
        <v>0</v>
      </c>
      <c r="J124">
        <v>26.736999999999998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2.0369999999999999</v>
      </c>
      <c r="S124">
        <v>0</v>
      </c>
      <c r="T124">
        <v>52.709000000000003</v>
      </c>
      <c r="U124">
        <v>171.44900000000001</v>
      </c>
      <c r="V124">
        <v>118.693</v>
      </c>
      <c r="W124">
        <v>0</v>
      </c>
      <c r="X124">
        <v>211.416</v>
      </c>
      <c r="Y124">
        <v>0</v>
      </c>
      <c r="Z124">
        <v>0</v>
      </c>
      <c r="AA124">
        <v>0</v>
      </c>
      <c r="AB124">
        <v>102.95099999999999</v>
      </c>
      <c r="AC124">
        <v>68.135000000000005</v>
      </c>
      <c r="AD124">
        <v>0</v>
      </c>
      <c r="AE124">
        <v>0</v>
      </c>
      <c r="AF124">
        <v>37.356999999999999</v>
      </c>
      <c r="AG124">
        <v>0</v>
      </c>
      <c r="AH124">
        <v>0</v>
      </c>
      <c r="AI124">
        <v>90.459000000000003</v>
      </c>
    </row>
    <row r="125" spans="1:35" ht="15.6" x14ac:dyDescent="0.3">
      <c r="A125" s="5" t="s">
        <v>270</v>
      </c>
      <c r="B125" s="5" t="s">
        <v>271</v>
      </c>
      <c r="C125" s="6">
        <v>4</v>
      </c>
      <c r="D125" s="6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</row>
    <row r="126" spans="1:35" ht="15.6" x14ac:dyDescent="0.3">
      <c r="A126" s="5" t="s">
        <v>272</v>
      </c>
      <c r="B126" s="5" t="s">
        <v>273</v>
      </c>
      <c r="C126" s="6">
        <v>2</v>
      </c>
      <c r="D126" s="6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</row>
    <row r="127" spans="1:35" ht="15.6" x14ac:dyDescent="0.3">
      <c r="A127" s="5" t="s">
        <v>274</v>
      </c>
      <c r="B127" s="5" t="s">
        <v>275</v>
      </c>
      <c r="C127" s="6">
        <v>4</v>
      </c>
      <c r="D127" s="6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</row>
    <row r="128" spans="1:35" ht="15.6" x14ac:dyDescent="0.3">
      <c r="A128" s="5" t="s">
        <v>276</v>
      </c>
      <c r="B128" s="5" t="s">
        <v>277</v>
      </c>
      <c r="C128" s="6">
        <v>4</v>
      </c>
      <c r="D128" s="6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</row>
    <row r="129" spans="1:35" ht="15.6" x14ac:dyDescent="0.3">
      <c r="A129" s="5" t="s">
        <v>278</v>
      </c>
      <c r="B129" s="5" t="s">
        <v>279</v>
      </c>
      <c r="C129" s="6">
        <v>6</v>
      </c>
      <c r="D129" s="6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</row>
    <row r="130" spans="1:35" ht="15.6" x14ac:dyDescent="0.3">
      <c r="A130" s="5" t="s">
        <v>280</v>
      </c>
      <c r="B130" s="5" t="s">
        <v>281</v>
      </c>
      <c r="C130" s="6">
        <v>6</v>
      </c>
      <c r="D130" s="6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</row>
    <row r="131" spans="1:35" ht="15.6" x14ac:dyDescent="0.3">
      <c r="A131" s="5" t="s">
        <v>282</v>
      </c>
      <c r="B131" s="5" t="s">
        <v>283</v>
      </c>
      <c r="C131" s="6">
        <v>6</v>
      </c>
      <c r="D131" s="6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</row>
    <row r="132" spans="1:35" ht="15.6" x14ac:dyDescent="0.3">
      <c r="A132" s="5" t="s">
        <v>284</v>
      </c>
      <c r="B132" s="5" t="s">
        <v>285</v>
      </c>
      <c r="C132" s="6">
        <v>6</v>
      </c>
      <c r="D132" s="6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</row>
    <row r="133" spans="1:35" ht="15.6" x14ac:dyDescent="0.3">
      <c r="A133" s="5" t="s">
        <v>286</v>
      </c>
      <c r="B133" s="5" t="s">
        <v>287</v>
      </c>
      <c r="C133" s="6">
        <v>6</v>
      </c>
      <c r="D133" s="6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</row>
    <row r="134" spans="1:35" ht="15.6" x14ac:dyDescent="0.3">
      <c r="A134" s="5" t="s">
        <v>288</v>
      </c>
      <c r="B134" s="5" t="s">
        <v>289</v>
      </c>
      <c r="C134" s="6">
        <v>6</v>
      </c>
      <c r="D134" s="6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</row>
    <row r="135" spans="1:35" ht="15.6" x14ac:dyDescent="0.3">
      <c r="A135" s="5" t="s">
        <v>290</v>
      </c>
      <c r="B135" s="5" t="s">
        <v>291</v>
      </c>
      <c r="C135" s="6">
        <v>6</v>
      </c>
      <c r="D135" s="6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</row>
    <row r="136" spans="1:35" ht="15.6" x14ac:dyDescent="0.3">
      <c r="A136" s="5" t="s">
        <v>292</v>
      </c>
      <c r="B136" s="5" t="s">
        <v>293</v>
      </c>
      <c r="C136" s="6">
        <v>6</v>
      </c>
      <c r="D136" s="6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</row>
    <row r="137" spans="1:35" ht="15.6" x14ac:dyDescent="0.3">
      <c r="A137" s="5" t="s">
        <v>294</v>
      </c>
      <c r="B137" s="5" t="s">
        <v>295</v>
      </c>
      <c r="C137" s="6">
        <v>4</v>
      </c>
      <c r="D137" s="6">
        <v>4</v>
      </c>
      <c r="E137">
        <v>0</v>
      </c>
      <c r="F137">
        <v>0</v>
      </c>
      <c r="G137">
        <v>0</v>
      </c>
      <c r="H137">
        <v>0.59199999999999997</v>
      </c>
      <c r="I137">
        <v>0</v>
      </c>
      <c r="J137">
        <v>0</v>
      </c>
      <c r="K137">
        <v>0</v>
      </c>
      <c r="L137">
        <v>0.122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0.192</v>
      </c>
      <c r="U137">
        <v>1.0999999999999999E-2</v>
      </c>
      <c r="V137">
        <v>0.54300000000000004</v>
      </c>
      <c r="W137">
        <v>0</v>
      </c>
      <c r="X137">
        <v>0.36799999999999999</v>
      </c>
      <c r="Y137">
        <v>0</v>
      </c>
      <c r="Z137">
        <v>0</v>
      </c>
      <c r="AA137">
        <v>0</v>
      </c>
      <c r="AB137">
        <v>0.05</v>
      </c>
      <c r="AC137">
        <v>0.11799999999999999</v>
      </c>
      <c r="AD137">
        <v>0</v>
      </c>
      <c r="AE137">
        <v>0</v>
      </c>
      <c r="AF137">
        <v>0.125</v>
      </c>
      <c r="AG137">
        <v>0</v>
      </c>
      <c r="AH137">
        <v>0</v>
      </c>
      <c r="AI137">
        <v>0</v>
      </c>
    </row>
    <row r="138" spans="1:35" ht="15.6" x14ac:dyDescent="0.3">
      <c r="A138" s="5" t="s">
        <v>296</v>
      </c>
      <c r="B138" s="5" t="s">
        <v>297</v>
      </c>
      <c r="C138" s="6">
        <v>6</v>
      </c>
      <c r="D138" s="6">
        <v>6</v>
      </c>
      <c r="E138">
        <v>1.952</v>
      </c>
      <c r="F138">
        <v>0</v>
      </c>
      <c r="G138">
        <v>0</v>
      </c>
      <c r="H138">
        <v>0.34899999999999998</v>
      </c>
      <c r="I138">
        <v>0</v>
      </c>
      <c r="J138">
        <v>0.186</v>
      </c>
      <c r="K138">
        <v>0</v>
      </c>
      <c r="L138">
        <v>3.5000000000000003E-2</v>
      </c>
      <c r="M138">
        <v>2.625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0.13300000000000001</v>
      </c>
      <c r="T138">
        <v>7.0000000000000007E-2</v>
      </c>
      <c r="U138">
        <v>0</v>
      </c>
      <c r="V138">
        <v>0.17499999999999999</v>
      </c>
      <c r="W138">
        <v>3.6999999999999998E-2</v>
      </c>
      <c r="X138">
        <v>0</v>
      </c>
      <c r="Y138">
        <v>0</v>
      </c>
      <c r="Z138">
        <v>0</v>
      </c>
      <c r="AA138">
        <v>0.38400000000000001</v>
      </c>
      <c r="AB138">
        <v>0</v>
      </c>
      <c r="AC138">
        <v>1.2E-2</v>
      </c>
      <c r="AD138">
        <v>0</v>
      </c>
      <c r="AE138">
        <v>0.34899999999999998</v>
      </c>
      <c r="AF138">
        <v>0</v>
      </c>
      <c r="AG138">
        <v>0</v>
      </c>
      <c r="AH138">
        <v>0</v>
      </c>
      <c r="AI138">
        <v>0</v>
      </c>
    </row>
    <row r="139" spans="1:35" ht="15.6" x14ac:dyDescent="0.3">
      <c r="A139" s="5" t="s">
        <v>298</v>
      </c>
      <c r="B139" s="5" t="s">
        <v>299</v>
      </c>
      <c r="C139" s="6">
        <v>4</v>
      </c>
      <c r="D139" s="6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</row>
    <row r="140" spans="1:35" ht="15.6" x14ac:dyDescent="0.3">
      <c r="A140" s="5" t="s">
        <v>300</v>
      </c>
      <c r="B140" s="5" t="s">
        <v>301</v>
      </c>
      <c r="C140" s="6">
        <v>6</v>
      </c>
      <c r="D140" s="6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</row>
    <row r="141" spans="1:35" ht="15.6" x14ac:dyDescent="0.3">
      <c r="A141" s="5" t="s">
        <v>302</v>
      </c>
      <c r="B141" s="5" t="s">
        <v>303</v>
      </c>
      <c r="C141" s="6">
        <v>4</v>
      </c>
      <c r="D141" s="6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</row>
    <row r="142" spans="1:35" ht="15.6" x14ac:dyDescent="0.3">
      <c r="A142" s="5" t="s">
        <v>304</v>
      </c>
      <c r="B142" s="5" t="s">
        <v>305</v>
      </c>
      <c r="C142" s="6">
        <v>6</v>
      </c>
      <c r="D142" s="6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</row>
    <row r="143" spans="1:35" ht="15.6" x14ac:dyDescent="0.3">
      <c r="A143" s="5" t="s">
        <v>306</v>
      </c>
      <c r="B143" s="5" t="s">
        <v>307</v>
      </c>
      <c r="C143" s="6">
        <v>6</v>
      </c>
      <c r="D143" s="6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</row>
    <row r="144" spans="1:35" ht="15.6" x14ac:dyDescent="0.3">
      <c r="A144" s="5" t="s">
        <v>308</v>
      </c>
      <c r="B144" s="5" t="s">
        <v>309</v>
      </c>
      <c r="C144" s="6">
        <v>6</v>
      </c>
      <c r="D144" s="6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</row>
    <row r="145" spans="1:35" ht="15.6" x14ac:dyDescent="0.3">
      <c r="A145" s="5" t="s">
        <v>310</v>
      </c>
      <c r="B145" s="5" t="s">
        <v>311</v>
      </c>
      <c r="C145" s="6">
        <v>6</v>
      </c>
      <c r="D145" s="6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</row>
    <row r="146" spans="1:35" ht="15.6" x14ac:dyDescent="0.3">
      <c r="A146" s="5" t="s">
        <v>312</v>
      </c>
      <c r="B146" s="5" t="s">
        <v>313</v>
      </c>
      <c r="C146" s="6">
        <v>6</v>
      </c>
      <c r="D146" s="6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</row>
    <row r="147" spans="1:35" ht="15.6" x14ac:dyDescent="0.3">
      <c r="A147" s="5" t="s">
        <v>314</v>
      </c>
      <c r="B147" s="5" t="s">
        <v>315</v>
      </c>
      <c r="C147" s="6">
        <v>4</v>
      </c>
      <c r="D147" s="6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</row>
    <row r="148" spans="1:35" ht="15.6" x14ac:dyDescent="0.3">
      <c r="A148" s="5" t="s">
        <v>316</v>
      </c>
      <c r="B148" s="5" t="s">
        <v>317</v>
      </c>
      <c r="C148" s="6">
        <v>6</v>
      </c>
      <c r="D148" s="6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</row>
    <row r="149" spans="1:35" ht="15.6" x14ac:dyDescent="0.3">
      <c r="A149" s="5" t="s">
        <v>318</v>
      </c>
      <c r="B149" s="5" t="s">
        <v>319</v>
      </c>
      <c r="C149" s="6">
        <v>6</v>
      </c>
      <c r="D149" s="6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</row>
    <row r="150" spans="1:35" ht="15.6" x14ac:dyDescent="0.3">
      <c r="A150" s="5" t="s">
        <v>320</v>
      </c>
      <c r="B150" s="5" t="s">
        <v>321</v>
      </c>
      <c r="C150" s="6">
        <v>6</v>
      </c>
      <c r="D150" s="6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</row>
    <row r="151" spans="1:35" ht="15.6" x14ac:dyDescent="0.3">
      <c r="A151" s="5" t="s">
        <v>322</v>
      </c>
      <c r="B151" s="5" t="s">
        <v>323</v>
      </c>
      <c r="C151" s="6">
        <v>6</v>
      </c>
      <c r="D151" s="6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</row>
    <row r="152" spans="1:35" ht="15.6" x14ac:dyDescent="0.3">
      <c r="A152" s="5" t="s">
        <v>324</v>
      </c>
      <c r="B152" s="5" t="s">
        <v>325</v>
      </c>
      <c r="C152" s="6">
        <v>4</v>
      </c>
      <c r="D152" s="6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</row>
    <row r="153" spans="1:35" ht="15.6" x14ac:dyDescent="0.3">
      <c r="A153" s="5" t="s">
        <v>326</v>
      </c>
      <c r="B153" s="5" t="s">
        <v>327</v>
      </c>
      <c r="C153" s="6">
        <v>4</v>
      </c>
      <c r="D153" s="6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</row>
    <row r="154" spans="1:35" ht="15.6" x14ac:dyDescent="0.3">
      <c r="A154" s="5" t="s">
        <v>328</v>
      </c>
      <c r="B154" s="5" t="s">
        <v>329</v>
      </c>
      <c r="C154" s="6">
        <v>4</v>
      </c>
      <c r="D154" s="6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</row>
    <row r="155" spans="1:35" ht="15.6" x14ac:dyDescent="0.3">
      <c r="A155" s="5" t="s">
        <v>330</v>
      </c>
      <c r="B155" s="5" t="s">
        <v>331</v>
      </c>
      <c r="C155" s="6">
        <v>4</v>
      </c>
      <c r="D155" s="6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</row>
    <row r="156" spans="1:35" ht="15.6" x14ac:dyDescent="0.3">
      <c r="A156" s="5" t="s">
        <v>332</v>
      </c>
      <c r="B156" s="5" t="s">
        <v>333</v>
      </c>
      <c r="C156" s="6">
        <v>4</v>
      </c>
      <c r="D156" s="6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</row>
    <row r="157" spans="1:35" ht="15.6" x14ac:dyDescent="0.3">
      <c r="A157" s="5" t="s">
        <v>334</v>
      </c>
      <c r="B157" s="5" t="s">
        <v>335</v>
      </c>
      <c r="C157" s="6">
        <v>4</v>
      </c>
      <c r="D157" s="6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</row>
    <row r="158" spans="1:35" ht="15.6" x14ac:dyDescent="0.3">
      <c r="A158" s="5" t="s">
        <v>336</v>
      </c>
      <c r="B158" s="5" t="s">
        <v>337</v>
      </c>
      <c r="C158" s="6">
        <v>4</v>
      </c>
      <c r="D158" s="6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</row>
    <row r="159" spans="1:35" ht="15.6" x14ac:dyDescent="0.3">
      <c r="A159" s="5" t="s">
        <v>338</v>
      </c>
      <c r="B159" s="5" t="s">
        <v>339</v>
      </c>
      <c r="C159" s="6">
        <v>4</v>
      </c>
      <c r="D159" s="6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</row>
    <row r="160" spans="1:35" ht="15.6" x14ac:dyDescent="0.3">
      <c r="A160" s="5" t="s">
        <v>324</v>
      </c>
      <c r="B160" s="5" t="s">
        <v>340</v>
      </c>
      <c r="C160" s="6">
        <v>6</v>
      </c>
      <c r="D160" s="6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</row>
    <row r="161" spans="1:35" ht="15.6" x14ac:dyDescent="0.3">
      <c r="A161" s="5" t="s">
        <v>341</v>
      </c>
      <c r="B161" s="5" t="s">
        <v>342</v>
      </c>
      <c r="C161" s="6">
        <v>6</v>
      </c>
      <c r="D161" s="6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</row>
    <row r="162" spans="1:35" ht="15.6" x14ac:dyDescent="0.3">
      <c r="A162" s="5" t="s">
        <v>343</v>
      </c>
      <c r="B162" s="5" t="s">
        <v>344</v>
      </c>
      <c r="C162" s="6">
        <v>6</v>
      </c>
      <c r="D162" s="6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</row>
    <row r="163" spans="1:35" ht="15.6" x14ac:dyDescent="0.3">
      <c r="A163" s="5" t="s">
        <v>328</v>
      </c>
      <c r="B163" s="5" t="s">
        <v>345</v>
      </c>
      <c r="C163" s="6">
        <v>6</v>
      </c>
      <c r="D163" s="6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</row>
    <row r="164" spans="1:35" ht="15.6" x14ac:dyDescent="0.3">
      <c r="A164" s="5" t="s">
        <v>330</v>
      </c>
      <c r="B164" s="5" t="s">
        <v>346</v>
      </c>
      <c r="C164" s="6">
        <v>6</v>
      </c>
      <c r="D164" s="6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</row>
    <row r="165" spans="1:35" ht="15.6" x14ac:dyDescent="0.3">
      <c r="A165" s="5" t="s">
        <v>332</v>
      </c>
      <c r="B165" s="5" t="s">
        <v>347</v>
      </c>
      <c r="C165" s="6">
        <v>6</v>
      </c>
      <c r="D165" s="6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</row>
    <row r="166" spans="1:35" ht="15.6" x14ac:dyDescent="0.3">
      <c r="A166" s="5" t="s">
        <v>348</v>
      </c>
      <c r="B166" s="5" t="s">
        <v>349</v>
      </c>
      <c r="C166" s="6">
        <v>6</v>
      </c>
      <c r="D166" s="6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</row>
    <row r="167" spans="1:35" ht="15.6" x14ac:dyDescent="0.3">
      <c r="A167" s="5" t="s">
        <v>350</v>
      </c>
      <c r="B167" s="5" t="s">
        <v>351</v>
      </c>
      <c r="C167" s="6">
        <v>6</v>
      </c>
      <c r="D167" s="6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</row>
    <row r="168" spans="1:35" ht="15.6" x14ac:dyDescent="0.3">
      <c r="A168" s="5" t="s">
        <v>336</v>
      </c>
      <c r="B168" s="5" t="s">
        <v>352</v>
      </c>
      <c r="C168" s="6">
        <v>6</v>
      </c>
      <c r="D168" s="6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</row>
    <row r="169" spans="1:35" ht="15.6" x14ac:dyDescent="0.3">
      <c r="A169" s="5" t="s">
        <v>338</v>
      </c>
      <c r="B169" s="5" t="s">
        <v>353</v>
      </c>
      <c r="C169" s="6">
        <v>6</v>
      </c>
      <c r="D169" s="6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</row>
    <row r="170" spans="1:35" ht="15.6" x14ac:dyDescent="0.3">
      <c r="A170" s="5" t="s">
        <v>354</v>
      </c>
      <c r="B170" s="5" t="s">
        <v>355</v>
      </c>
      <c r="C170" s="6">
        <v>4</v>
      </c>
      <c r="D170" s="6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</row>
    <row r="171" spans="1:35" ht="15.6" x14ac:dyDescent="0.3">
      <c r="A171" s="5" t="s">
        <v>356</v>
      </c>
      <c r="B171" s="5" t="s">
        <v>357</v>
      </c>
      <c r="C171" s="6">
        <v>4</v>
      </c>
      <c r="D171" s="6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</row>
    <row r="172" spans="1:35" ht="15.6" x14ac:dyDescent="0.3">
      <c r="A172" s="5" t="s">
        <v>358</v>
      </c>
      <c r="B172" s="5" t="s">
        <v>359</v>
      </c>
      <c r="C172" s="6">
        <v>4</v>
      </c>
      <c r="D172" s="6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</row>
    <row r="173" spans="1:35" ht="15.6" x14ac:dyDescent="0.3">
      <c r="A173" s="5" t="s">
        <v>360</v>
      </c>
      <c r="B173" s="5" t="s">
        <v>361</v>
      </c>
      <c r="C173" s="6">
        <v>4</v>
      </c>
      <c r="D173" s="6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</row>
    <row r="174" spans="1:35" ht="15.6" x14ac:dyDescent="0.3">
      <c r="A174" s="5" t="s">
        <v>362</v>
      </c>
      <c r="B174" s="5" t="s">
        <v>363</v>
      </c>
      <c r="C174" s="6">
        <v>4</v>
      </c>
      <c r="D174" s="6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</row>
    <row r="175" spans="1:35" ht="15.6" x14ac:dyDescent="0.3">
      <c r="A175" s="5" t="s">
        <v>364</v>
      </c>
      <c r="B175" s="5" t="s">
        <v>365</v>
      </c>
      <c r="C175" s="6">
        <v>4</v>
      </c>
      <c r="D175" s="6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</row>
    <row r="176" spans="1:35" ht="15.6" x14ac:dyDescent="0.3">
      <c r="A176" s="5" t="s">
        <v>366</v>
      </c>
      <c r="B176" s="5" t="s">
        <v>367</v>
      </c>
      <c r="C176" s="6">
        <v>4</v>
      </c>
      <c r="D176" s="6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</row>
    <row r="177" spans="1:35" ht="15.6" x14ac:dyDescent="0.3">
      <c r="A177" s="5" t="s">
        <v>368</v>
      </c>
      <c r="B177" s="5" t="s">
        <v>369</v>
      </c>
      <c r="C177" s="6">
        <v>4</v>
      </c>
      <c r="D177" s="6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</row>
    <row r="178" spans="1:35" ht="15.6" x14ac:dyDescent="0.3">
      <c r="A178" s="5" t="s">
        <v>370</v>
      </c>
      <c r="B178" s="5" t="s">
        <v>371</v>
      </c>
      <c r="C178" s="6">
        <v>4</v>
      </c>
      <c r="D178" s="6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</row>
    <row r="179" spans="1:35" ht="15.6" x14ac:dyDescent="0.3">
      <c r="A179" s="5" t="s">
        <v>372</v>
      </c>
      <c r="B179" s="5" t="s">
        <v>373</v>
      </c>
      <c r="C179" s="6">
        <v>4</v>
      </c>
      <c r="D179" s="6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</row>
    <row r="180" spans="1:35" ht="15.6" x14ac:dyDescent="0.3">
      <c r="A180" s="5" t="s">
        <v>354</v>
      </c>
      <c r="B180" s="5" t="s">
        <v>374</v>
      </c>
      <c r="C180" s="6">
        <v>6</v>
      </c>
      <c r="D180" s="6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</row>
    <row r="181" spans="1:35" ht="15.6" x14ac:dyDescent="0.3">
      <c r="A181" s="5" t="s">
        <v>356</v>
      </c>
      <c r="B181" s="5" t="s">
        <v>375</v>
      </c>
      <c r="C181" s="6">
        <v>6</v>
      </c>
      <c r="D181" s="6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</row>
    <row r="182" spans="1:35" ht="15.6" x14ac:dyDescent="0.3">
      <c r="A182" s="5" t="s">
        <v>358</v>
      </c>
      <c r="B182" s="5" t="s">
        <v>376</v>
      </c>
      <c r="C182" s="6">
        <v>6</v>
      </c>
      <c r="D182" s="6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</row>
    <row r="183" spans="1:35" ht="15.6" x14ac:dyDescent="0.3">
      <c r="A183" s="5" t="s">
        <v>360</v>
      </c>
      <c r="B183" s="5" t="s">
        <v>377</v>
      </c>
      <c r="C183" s="6">
        <v>6</v>
      </c>
      <c r="D183" s="6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</row>
    <row r="184" spans="1:35" ht="15.6" x14ac:dyDescent="0.3">
      <c r="A184" s="5" t="s">
        <v>362</v>
      </c>
      <c r="B184" s="5" t="s">
        <v>378</v>
      </c>
      <c r="C184" s="6">
        <v>6</v>
      </c>
      <c r="D184" s="6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</row>
    <row r="185" spans="1:35" ht="15.6" x14ac:dyDescent="0.3">
      <c r="A185" s="5" t="s">
        <v>364</v>
      </c>
      <c r="B185" s="5" t="s">
        <v>379</v>
      </c>
      <c r="C185" s="6">
        <v>6</v>
      </c>
      <c r="D185" s="6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</row>
    <row r="186" spans="1:35" ht="15.6" x14ac:dyDescent="0.3">
      <c r="A186" s="5" t="s">
        <v>366</v>
      </c>
      <c r="B186" s="5" t="s">
        <v>380</v>
      </c>
      <c r="C186" s="6">
        <v>6</v>
      </c>
      <c r="D186" s="6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</row>
    <row r="187" spans="1:35" ht="15.6" x14ac:dyDescent="0.3">
      <c r="A187" s="5" t="s">
        <v>368</v>
      </c>
      <c r="B187" s="5" t="s">
        <v>381</v>
      </c>
      <c r="C187" s="6">
        <v>6</v>
      </c>
      <c r="D187" s="6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</row>
    <row r="188" spans="1:35" ht="15.6" x14ac:dyDescent="0.3">
      <c r="A188" s="5" t="s">
        <v>370</v>
      </c>
      <c r="B188" s="5" t="s">
        <v>382</v>
      </c>
      <c r="C188" s="6">
        <v>6</v>
      </c>
      <c r="D188" s="6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</row>
    <row r="189" spans="1:35" ht="15.6" x14ac:dyDescent="0.3">
      <c r="A189" s="5" t="s">
        <v>372</v>
      </c>
      <c r="B189" s="5" t="s">
        <v>383</v>
      </c>
      <c r="C189" s="6">
        <v>6</v>
      </c>
      <c r="D189" s="6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</row>
    <row r="190" spans="1:35" ht="15.6" x14ac:dyDescent="0.3">
      <c r="A190" s="5" t="s">
        <v>384</v>
      </c>
      <c r="B190" s="5" t="s">
        <v>385</v>
      </c>
      <c r="C190" s="6">
        <v>6</v>
      </c>
      <c r="D190" s="6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</row>
    <row r="191" spans="1:35" ht="15.6" x14ac:dyDescent="0.3">
      <c r="A191" s="5" t="s">
        <v>386</v>
      </c>
      <c r="B191" s="5" t="s">
        <v>387</v>
      </c>
      <c r="C191" s="6">
        <v>6</v>
      </c>
      <c r="D191" s="6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</row>
    <row r="192" spans="1:35" ht="15.6" x14ac:dyDescent="0.3">
      <c r="A192" s="5" t="s">
        <v>388</v>
      </c>
      <c r="B192" s="5" t="s">
        <v>389</v>
      </c>
      <c r="C192" s="6">
        <v>6</v>
      </c>
      <c r="D192" s="6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</row>
    <row r="193" spans="1:35" ht="15.6" x14ac:dyDescent="0.3">
      <c r="A193" s="5" t="s">
        <v>390</v>
      </c>
      <c r="B193" s="5" t="s">
        <v>391</v>
      </c>
      <c r="C193" s="6">
        <v>6</v>
      </c>
      <c r="D193" s="6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</row>
    <row r="194" spans="1:35" ht="15.6" x14ac:dyDescent="0.3">
      <c r="A194" s="5" t="s">
        <v>392</v>
      </c>
      <c r="B194" s="5" t="s">
        <v>393</v>
      </c>
      <c r="C194" s="6">
        <v>6</v>
      </c>
      <c r="D194" s="6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</row>
    <row r="195" spans="1:35" ht="15.6" x14ac:dyDescent="0.3">
      <c r="A195" s="5" t="s">
        <v>394</v>
      </c>
      <c r="B195" s="5" t="s">
        <v>395</v>
      </c>
      <c r="C195" s="6">
        <v>6</v>
      </c>
      <c r="D195" s="6">
        <v>6</v>
      </c>
      <c r="E195">
        <v>1530.4169999999999</v>
      </c>
      <c r="F195">
        <v>0</v>
      </c>
      <c r="G195">
        <v>0</v>
      </c>
      <c r="H195">
        <v>266.52199999999999</v>
      </c>
      <c r="I195">
        <v>0</v>
      </c>
      <c r="J195">
        <v>145.75399999999999</v>
      </c>
      <c r="K195">
        <v>0</v>
      </c>
      <c r="L195">
        <v>94.525999999999996</v>
      </c>
      <c r="M195">
        <v>2196.721</v>
      </c>
      <c r="N195">
        <v>0</v>
      </c>
      <c r="O195">
        <v>0</v>
      </c>
      <c r="P195">
        <v>0</v>
      </c>
      <c r="Q195">
        <v>0</v>
      </c>
      <c r="R195">
        <v>12.981</v>
      </c>
      <c r="S195">
        <v>176.98699999999999</v>
      </c>
      <c r="T195">
        <v>72.876999999999995</v>
      </c>
      <c r="U195">
        <v>3.1230000000000002</v>
      </c>
      <c r="V195">
        <v>140.548</v>
      </c>
      <c r="W195">
        <v>205.827</v>
      </c>
      <c r="X195">
        <v>0</v>
      </c>
      <c r="Y195">
        <v>0</v>
      </c>
      <c r="Z195">
        <v>0</v>
      </c>
      <c r="AA195">
        <v>2559.1799999999998</v>
      </c>
      <c r="AB195">
        <v>0</v>
      </c>
      <c r="AC195">
        <v>75.84</v>
      </c>
      <c r="AD195">
        <v>0</v>
      </c>
      <c r="AE195">
        <v>260.27499999999998</v>
      </c>
      <c r="AF195">
        <v>0</v>
      </c>
      <c r="AG195">
        <v>964.05899999999997</v>
      </c>
      <c r="AH195">
        <v>0</v>
      </c>
      <c r="AI195">
        <v>0</v>
      </c>
    </row>
    <row r="196" spans="1:35" ht="15.6" x14ac:dyDescent="0.3">
      <c r="A196" s="5" t="s">
        <v>396</v>
      </c>
      <c r="B196" s="5" t="s">
        <v>397</v>
      </c>
      <c r="C196" s="6">
        <v>6</v>
      </c>
      <c r="D196" s="6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</row>
    <row r="197" spans="1:35" ht="15.6" x14ac:dyDescent="0.3">
      <c r="A197" s="5" t="s">
        <v>398</v>
      </c>
      <c r="B197" s="5" t="s">
        <v>399</v>
      </c>
      <c r="C197" s="6">
        <v>6</v>
      </c>
      <c r="D197" s="6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</row>
    <row r="198" spans="1:35" ht="15.6" x14ac:dyDescent="0.3">
      <c r="A198" s="5" t="s">
        <v>400</v>
      </c>
      <c r="B198" s="5" t="s">
        <v>401</v>
      </c>
      <c r="C198" s="6">
        <v>6</v>
      </c>
      <c r="D198" s="6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</row>
    <row r="199" spans="1:35" ht="15.6" x14ac:dyDescent="0.3">
      <c r="A199" s="5" t="s">
        <v>402</v>
      </c>
      <c r="B199" s="5" t="s">
        <v>403</v>
      </c>
      <c r="C199" s="6">
        <v>6</v>
      </c>
      <c r="D199" s="6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</row>
    <row r="200" spans="1:35" ht="15.6" x14ac:dyDescent="0.3">
      <c r="A200" s="5" t="s">
        <v>404</v>
      </c>
      <c r="B200" s="5" t="s">
        <v>405</v>
      </c>
      <c r="C200" s="6">
        <v>3</v>
      </c>
      <c r="D200" s="6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</row>
    <row r="201" spans="1:35" ht="15.6" x14ac:dyDescent="0.3">
      <c r="A201" s="5" t="s">
        <v>406</v>
      </c>
      <c r="B201" s="5" t="s">
        <v>407</v>
      </c>
      <c r="C201" s="6">
        <v>6</v>
      </c>
      <c r="D201" s="6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</row>
    <row r="202" spans="1:35" ht="15.6" x14ac:dyDescent="0.3">
      <c r="A202" s="5" t="s">
        <v>408</v>
      </c>
      <c r="B202" s="5" t="s">
        <v>409</v>
      </c>
      <c r="C202" s="6">
        <v>6</v>
      </c>
      <c r="D202" s="6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</row>
    <row r="203" spans="1:35" ht="15.6" x14ac:dyDescent="0.3">
      <c r="A203" s="5" t="s">
        <v>410</v>
      </c>
      <c r="B203" s="5" t="s">
        <v>411</v>
      </c>
      <c r="C203" s="6">
        <v>6</v>
      </c>
      <c r="D203" s="6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</row>
    <row r="204" spans="1:35" ht="15.6" x14ac:dyDescent="0.3">
      <c r="A204" s="5" t="s">
        <v>412</v>
      </c>
      <c r="B204" s="5" t="s">
        <v>413</v>
      </c>
      <c r="C204" s="6">
        <v>6</v>
      </c>
      <c r="D204" s="6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</row>
    <row r="205" spans="1:35" ht="15.6" x14ac:dyDescent="0.3">
      <c r="A205" s="5" t="s">
        <v>414</v>
      </c>
      <c r="B205" s="5" t="s">
        <v>415</v>
      </c>
      <c r="C205" s="6">
        <v>6</v>
      </c>
      <c r="D205" s="6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</row>
    <row r="206" spans="1:35" ht="15.6" x14ac:dyDescent="0.3">
      <c r="A206" s="5" t="s">
        <v>416</v>
      </c>
      <c r="B206" s="5" t="s">
        <v>417</v>
      </c>
      <c r="C206" s="6">
        <v>6</v>
      </c>
      <c r="D206" s="6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</row>
    <row r="207" spans="1:35" ht="15.6" x14ac:dyDescent="0.3">
      <c r="A207" s="5" t="s">
        <v>418</v>
      </c>
      <c r="B207" s="5" t="s">
        <v>419</v>
      </c>
      <c r="C207" s="6">
        <v>6</v>
      </c>
      <c r="D207" s="6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</row>
    <row r="208" spans="1:35" ht="15.6" x14ac:dyDescent="0.3">
      <c r="A208" s="5" t="s">
        <v>420</v>
      </c>
      <c r="B208" s="5" t="s">
        <v>421</v>
      </c>
      <c r="C208" s="6">
        <v>6</v>
      </c>
      <c r="D208" s="6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</row>
    <row r="209" spans="1:35" ht="15.6" x14ac:dyDescent="0.3">
      <c r="A209" s="5" t="s">
        <v>422</v>
      </c>
      <c r="B209" s="5" t="s">
        <v>423</v>
      </c>
      <c r="C209" s="6">
        <v>6</v>
      </c>
      <c r="D209" s="6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</row>
    <row r="210" spans="1:35" ht="15.6" x14ac:dyDescent="0.3">
      <c r="A210" s="5" t="s">
        <v>424</v>
      </c>
      <c r="B210" s="5" t="s">
        <v>425</v>
      </c>
      <c r="C210" s="6">
        <v>6</v>
      </c>
      <c r="D210" s="6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</row>
    <row r="211" spans="1:35" ht="15.6" x14ac:dyDescent="0.3">
      <c r="A211" s="5" t="s">
        <v>426</v>
      </c>
      <c r="B211" s="5" t="s">
        <v>427</v>
      </c>
      <c r="C211" s="6">
        <v>6</v>
      </c>
      <c r="D211" s="6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</row>
    <row r="212" spans="1:35" ht="15.6" x14ac:dyDescent="0.3">
      <c r="A212" s="5" t="s">
        <v>384</v>
      </c>
      <c r="B212" s="5" t="s">
        <v>428</v>
      </c>
      <c r="C212" s="6">
        <v>6</v>
      </c>
      <c r="D212" s="6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</row>
    <row r="213" spans="1:35" ht="15.6" x14ac:dyDescent="0.3">
      <c r="A213" s="5" t="s">
        <v>386</v>
      </c>
      <c r="B213" s="5" t="s">
        <v>429</v>
      </c>
      <c r="C213" s="6">
        <v>6</v>
      </c>
      <c r="D213" s="6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</row>
    <row r="214" spans="1:35" ht="15.6" x14ac:dyDescent="0.3">
      <c r="A214" s="5" t="s">
        <v>388</v>
      </c>
      <c r="B214" s="5" t="s">
        <v>430</v>
      </c>
      <c r="C214" s="6">
        <v>6</v>
      </c>
      <c r="D214" s="6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</row>
    <row r="215" spans="1:35" ht="15.6" x14ac:dyDescent="0.3">
      <c r="A215" s="5" t="s">
        <v>390</v>
      </c>
      <c r="B215" s="5" t="s">
        <v>431</v>
      </c>
      <c r="C215" s="6">
        <v>6</v>
      </c>
      <c r="D215" s="6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</row>
    <row r="216" spans="1:35" ht="15.6" x14ac:dyDescent="0.3">
      <c r="A216" s="5" t="s">
        <v>392</v>
      </c>
      <c r="B216" s="5" t="s">
        <v>432</v>
      </c>
      <c r="C216" s="6">
        <v>6</v>
      </c>
      <c r="D216" s="6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</row>
    <row r="217" spans="1:35" ht="15.6" x14ac:dyDescent="0.3">
      <c r="A217" s="5" t="s">
        <v>394</v>
      </c>
      <c r="B217" s="5" t="s">
        <v>433</v>
      </c>
      <c r="C217" s="6">
        <v>6</v>
      </c>
      <c r="D217" s="6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</row>
    <row r="218" spans="1:35" ht="15.6" x14ac:dyDescent="0.3">
      <c r="A218" s="5" t="s">
        <v>396</v>
      </c>
      <c r="B218" s="5" t="s">
        <v>434</v>
      </c>
      <c r="C218" s="6">
        <v>6</v>
      </c>
      <c r="D218" s="6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</row>
    <row r="219" spans="1:35" ht="15.6" x14ac:dyDescent="0.3">
      <c r="A219" s="5" t="s">
        <v>398</v>
      </c>
      <c r="B219" s="5" t="s">
        <v>435</v>
      </c>
      <c r="C219" s="6">
        <v>6</v>
      </c>
      <c r="D219" s="6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</row>
    <row r="220" spans="1:35" ht="15.6" x14ac:dyDescent="0.3">
      <c r="A220" s="5" t="s">
        <v>400</v>
      </c>
      <c r="B220" s="5" t="s">
        <v>436</v>
      </c>
      <c r="C220" s="6">
        <v>6</v>
      </c>
      <c r="D220" s="6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</row>
    <row r="221" spans="1:35" ht="15.6" x14ac:dyDescent="0.3">
      <c r="A221" s="5" t="s">
        <v>402</v>
      </c>
      <c r="B221" s="5" t="s">
        <v>437</v>
      </c>
      <c r="C221" s="6">
        <v>6</v>
      </c>
      <c r="D221" s="6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</row>
    <row r="222" spans="1:35" ht="15.6" x14ac:dyDescent="0.3">
      <c r="A222" s="5" t="s">
        <v>404</v>
      </c>
      <c r="B222" s="5" t="s">
        <v>438</v>
      </c>
      <c r="C222" s="6">
        <v>6</v>
      </c>
      <c r="D222" s="6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</row>
    <row r="223" spans="1:35" ht="15.6" x14ac:dyDescent="0.3">
      <c r="A223" s="5" t="s">
        <v>406</v>
      </c>
      <c r="B223" s="5" t="s">
        <v>439</v>
      </c>
      <c r="C223" s="6">
        <v>6</v>
      </c>
      <c r="D223" s="6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</row>
    <row r="224" spans="1:35" ht="15.6" x14ac:dyDescent="0.3">
      <c r="A224" s="5" t="s">
        <v>408</v>
      </c>
      <c r="B224" s="5" t="s">
        <v>440</v>
      </c>
      <c r="C224" s="6">
        <v>6</v>
      </c>
      <c r="D224" s="6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</row>
    <row r="225" spans="1:35" ht="15.6" x14ac:dyDescent="0.3">
      <c r="A225" s="5" t="s">
        <v>410</v>
      </c>
      <c r="B225" s="5" t="s">
        <v>441</v>
      </c>
      <c r="C225" s="6">
        <v>6</v>
      </c>
      <c r="D225" s="6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</row>
    <row r="226" spans="1:35" ht="15.6" x14ac:dyDescent="0.3">
      <c r="A226" s="5" t="s">
        <v>412</v>
      </c>
      <c r="B226" s="5" t="s">
        <v>442</v>
      </c>
      <c r="C226" s="6">
        <v>6</v>
      </c>
      <c r="D226" s="6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</row>
    <row r="227" spans="1:35" ht="15.6" x14ac:dyDescent="0.3">
      <c r="A227" s="5" t="s">
        <v>414</v>
      </c>
      <c r="B227" s="5" t="s">
        <v>443</v>
      </c>
      <c r="C227" s="6">
        <v>6</v>
      </c>
      <c r="D227" s="6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</row>
    <row r="228" spans="1:35" ht="15.6" x14ac:dyDescent="0.3">
      <c r="A228" s="5" t="s">
        <v>416</v>
      </c>
      <c r="B228" s="5" t="s">
        <v>444</v>
      </c>
      <c r="C228" s="6">
        <v>6</v>
      </c>
      <c r="D228" s="6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</row>
    <row r="229" spans="1:35" ht="15.6" x14ac:dyDescent="0.3">
      <c r="A229" s="5" t="s">
        <v>418</v>
      </c>
      <c r="B229" s="5" t="s">
        <v>445</v>
      </c>
      <c r="C229" s="6">
        <v>6</v>
      </c>
      <c r="D229" s="6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</row>
    <row r="230" spans="1:35" ht="15.6" x14ac:dyDescent="0.3">
      <c r="A230" s="5" t="s">
        <v>420</v>
      </c>
      <c r="B230" s="5" t="s">
        <v>446</v>
      </c>
      <c r="C230" s="6">
        <v>6</v>
      </c>
      <c r="D230" s="6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</row>
    <row r="231" spans="1:35" ht="15.6" x14ac:dyDescent="0.3">
      <c r="A231" s="5" t="s">
        <v>422</v>
      </c>
      <c r="B231" s="5" t="s">
        <v>447</v>
      </c>
      <c r="C231" s="6">
        <v>6</v>
      </c>
      <c r="D231" s="6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</row>
    <row r="232" spans="1:35" ht="15.6" x14ac:dyDescent="0.3">
      <c r="A232" s="5" t="s">
        <v>424</v>
      </c>
      <c r="B232" s="5" t="s">
        <v>448</v>
      </c>
      <c r="C232" s="6">
        <v>6</v>
      </c>
      <c r="D232" s="6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</row>
    <row r="233" spans="1:35" ht="15.6" x14ac:dyDescent="0.3">
      <c r="A233" s="5" t="s">
        <v>426</v>
      </c>
      <c r="B233" s="5" t="s">
        <v>449</v>
      </c>
      <c r="C233" s="6">
        <v>6</v>
      </c>
      <c r="D233" s="6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</row>
    <row r="234" spans="1:35" ht="15.6" x14ac:dyDescent="0.3">
      <c r="A234" s="5" t="s">
        <v>450</v>
      </c>
      <c r="B234" s="5" t="s">
        <v>451</v>
      </c>
      <c r="C234" s="6">
        <v>6</v>
      </c>
      <c r="D234" s="6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</row>
    <row r="235" spans="1:35" ht="15.6" x14ac:dyDescent="0.3">
      <c r="A235" s="5" t="s">
        <v>452</v>
      </c>
      <c r="B235" s="5" t="s">
        <v>453</v>
      </c>
      <c r="C235" s="6">
        <v>6</v>
      </c>
      <c r="D235" s="6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</row>
    <row r="236" spans="1:35" ht="15.6" x14ac:dyDescent="0.3">
      <c r="A236" s="5" t="s">
        <v>454</v>
      </c>
      <c r="B236" s="5" t="s">
        <v>455</v>
      </c>
      <c r="C236" s="6">
        <v>6</v>
      </c>
      <c r="D236" s="6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</row>
    <row r="237" spans="1:35" ht="15.6" x14ac:dyDescent="0.3">
      <c r="A237" s="5" t="s">
        <v>456</v>
      </c>
      <c r="B237" s="5" t="s">
        <v>457</v>
      </c>
      <c r="C237" s="6">
        <v>6</v>
      </c>
      <c r="D237" s="6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</row>
    <row r="238" spans="1:35" ht="15.6" x14ac:dyDescent="0.3">
      <c r="A238" s="5" t="s">
        <v>458</v>
      </c>
      <c r="B238" s="5" t="s">
        <v>459</v>
      </c>
      <c r="C238" s="6">
        <v>6</v>
      </c>
      <c r="D238" s="6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</row>
    <row r="239" spans="1:35" ht="15.6" x14ac:dyDescent="0.3">
      <c r="A239" s="5" t="s">
        <v>460</v>
      </c>
      <c r="B239" s="5" t="s">
        <v>461</v>
      </c>
      <c r="C239" s="6">
        <v>6</v>
      </c>
      <c r="D239" s="6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</row>
    <row r="240" spans="1:35" ht="15.6" x14ac:dyDescent="0.3">
      <c r="A240" s="5" t="s">
        <v>462</v>
      </c>
      <c r="B240" s="5" t="s">
        <v>463</v>
      </c>
      <c r="C240" s="6">
        <v>6</v>
      </c>
      <c r="D240" s="6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</row>
    <row r="241" spans="1:35" ht="15.6" x14ac:dyDescent="0.3">
      <c r="A241" s="5" t="s">
        <v>464</v>
      </c>
      <c r="B241" s="5" t="s">
        <v>465</v>
      </c>
      <c r="C241" s="6">
        <v>6</v>
      </c>
      <c r="D241" s="6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</row>
    <row r="242" spans="1:35" ht="15.6" x14ac:dyDescent="0.3">
      <c r="A242" s="5" t="s">
        <v>466</v>
      </c>
      <c r="B242" s="5" t="s">
        <v>467</v>
      </c>
      <c r="C242" s="6">
        <v>6</v>
      </c>
      <c r="D242" s="6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</row>
    <row r="243" spans="1:35" ht="15.6" x14ac:dyDescent="0.3">
      <c r="A243" s="5" t="s">
        <v>468</v>
      </c>
      <c r="B243" s="5" t="s">
        <v>469</v>
      </c>
      <c r="C243" s="6">
        <v>6</v>
      </c>
      <c r="D243" s="6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</row>
    <row r="244" spans="1:35" ht="15.6" x14ac:dyDescent="0.3">
      <c r="A244" s="5" t="s">
        <v>470</v>
      </c>
      <c r="B244" s="5" t="s">
        <v>471</v>
      </c>
      <c r="C244" s="6">
        <v>6</v>
      </c>
      <c r="D244" s="6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</row>
    <row r="245" spans="1:35" ht="15.6" x14ac:dyDescent="0.3">
      <c r="A245" s="5" t="s">
        <v>472</v>
      </c>
      <c r="B245" s="5" t="s">
        <v>473</v>
      </c>
      <c r="C245" s="6">
        <v>6</v>
      </c>
      <c r="D245" s="6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</row>
    <row r="246" spans="1:35" ht="15.6" x14ac:dyDescent="0.3">
      <c r="A246" s="5" t="s">
        <v>474</v>
      </c>
      <c r="B246" s="5" t="s">
        <v>475</v>
      </c>
      <c r="C246" s="6">
        <v>6</v>
      </c>
      <c r="D246" s="6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</row>
    <row r="247" spans="1:35" ht="15.6" x14ac:dyDescent="0.3">
      <c r="A247" s="5" t="s">
        <v>476</v>
      </c>
      <c r="B247" s="5" t="s">
        <v>477</v>
      </c>
      <c r="C247" s="6">
        <v>6</v>
      </c>
      <c r="D247" s="6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</row>
    <row r="248" spans="1:35" ht="15.6" x14ac:dyDescent="0.3">
      <c r="A248" s="5" t="s">
        <v>478</v>
      </c>
      <c r="B248" s="5" t="s">
        <v>479</v>
      </c>
      <c r="C248" s="6">
        <v>6</v>
      </c>
      <c r="D248" s="6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</row>
    <row r="249" spans="1:35" ht="15.6" x14ac:dyDescent="0.3">
      <c r="A249" s="5" t="s">
        <v>480</v>
      </c>
      <c r="B249" s="5" t="s">
        <v>481</v>
      </c>
      <c r="C249" s="6">
        <v>6</v>
      </c>
      <c r="D249" s="6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</row>
    <row r="250" spans="1:35" ht="15.6" x14ac:dyDescent="0.3">
      <c r="A250" s="5" t="s">
        <v>482</v>
      </c>
      <c r="B250" s="5" t="s">
        <v>483</v>
      </c>
      <c r="C250" s="6">
        <v>6</v>
      </c>
      <c r="D250" s="6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</row>
    <row r="251" spans="1:35" ht="15.6" x14ac:dyDescent="0.3">
      <c r="A251" s="5" t="s">
        <v>484</v>
      </c>
      <c r="B251" s="5" t="s">
        <v>485</v>
      </c>
      <c r="C251" s="6">
        <v>6</v>
      </c>
      <c r="D251" s="6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</row>
    <row r="252" spans="1:35" ht="15.6" x14ac:dyDescent="0.3">
      <c r="A252" s="5" t="s">
        <v>486</v>
      </c>
      <c r="B252" s="5" t="s">
        <v>487</v>
      </c>
      <c r="C252" s="6">
        <v>6</v>
      </c>
      <c r="D252" s="6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</row>
    <row r="253" spans="1:35" ht="15.6" x14ac:dyDescent="0.3">
      <c r="A253" s="5" t="s">
        <v>488</v>
      </c>
      <c r="B253" s="5" t="s">
        <v>489</v>
      </c>
      <c r="C253" s="6">
        <v>6</v>
      </c>
      <c r="D253" s="6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</row>
    <row r="254" spans="1:35" ht="15.6" x14ac:dyDescent="0.3">
      <c r="A254" s="5" t="s">
        <v>490</v>
      </c>
      <c r="B254" s="5" t="s">
        <v>491</v>
      </c>
      <c r="C254" s="6">
        <v>6</v>
      </c>
      <c r="D254" s="6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</row>
    <row r="255" spans="1:35" ht="15.6" x14ac:dyDescent="0.3">
      <c r="A255" s="5" t="s">
        <v>492</v>
      </c>
      <c r="B255" s="5" t="s">
        <v>493</v>
      </c>
      <c r="C255" s="6">
        <v>6</v>
      </c>
      <c r="D255" s="6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</row>
    <row r="256" spans="1:35" ht="15.6" x14ac:dyDescent="0.3">
      <c r="A256" s="5" t="s">
        <v>450</v>
      </c>
      <c r="B256" s="5" t="s">
        <v>494</v>
      </c>
      <c r="C256" s="6">
        <v>6</v>
      </c>
      <c r="D256" s="6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</row>
    <row r="257" spans="1:35" ht="15.6" x14ac:dyDescent="0.3">
      <c r="A257" s="5" t="s">
        <v>452</v>
      </c>
      <c r="B257" s="5" t="s">
        <v>495</v>
      </c>
      <c r="C257" s="6">
        <v>6</v>
      </c>
      <c r="D257" s="6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</row>
    <row r="258" spans="1:35" ht="15.6" x14ac:dyDescent="0.3">
      <c r="A258" s="5" t="s">
        <v>454</v>
      </c>
      <c r="B258" s="5" t="s">
        <v>496</v>
      </c>
      <c r="C258" s="6">
        <v>6</v>
      </c>
      <c r="D258" s="6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</row>
    <row r="259" spans="1:35" ht="15.6" x14ac:dyDescent="0.3">
      <c r="A259" s="5" t="s">
        <v>456</v>
      </c>
      <c r="B259" s="5" t="s">
        <v>497</v>
      </c>
      <c r="C259" s="6">
        <v>6</v>
      </c>
      <c r="D259" s="6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</row>
    <row r="260" spans="1:35" ht="15.6" x14ac:dyDescent="0.3">
      <c r="A260" s="5" t="s">
        <v>458</v>
      </c>
      <c r="B260" s="5" t="s">
        <v>498</v>
      </c>
      <c r="C260" s="6">
        <v>6</v>
      </c>
      <c r="D260" s="6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</row>
    <row r="261" spans="1:35" ht="15.6" x14ac:dyDescent="0.3">
      <c r="A261" s="5" t="s">
        <v>460</v>
      </c>
      <c r="B261" s="5" t="s">
        <v>499</v>
      </c>
      <c r="C261" s="6">
        <v>6</v>
      </c>
      <c r="D261" s="6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</row>
    <row r="262" spans="1:35" ht="15.6" x14ac:dyDescent="0.3">
      <c r="A262" s="5" t="s">
        <v>462</v>
      </c>
      <c r="B262" s="5" t="s">
        <v>500</v>
      </c>
      <c r="C262" s="6">
        <v>6</v>
      </c>
      <c r="D262" s="6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</row>
    <row r="263" spans="1:35" ht="15.6" x14ac:dyDescent="0.3">
      <c r="A263" s="5" t="s">
        <v>464</v>
      </c>
      <c r="B263" s="5" t="s">
        <v>501</v>
      </c>
      <c r="C263" s="6">
        <v>6</v>
      </c>
      <c r="D263" s="6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</row>
    <row r="264" spans="1:35" ht="15.6" x14ac:dyDescent="0.3">
      <c r="A264" s="5" t="s">
        <v>466</v>
      </c>
      <c r="B264" s="5" t="s">
        <v>502</v>
      </c>
      <c r="C264" s="6">
        <v>6</v>
      </c>
      <c r="D264" s="6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</row>
    <row r="265" spans="1:35" ht="15.6" x14ac:dyDescent="0.3">
      <c r="A265" s="5" t="s">
        <v>468</v>
      </c>
      <c r="B265" s="5" t="s">
        <v>503</v>
      </c>
      <c r="C265" s="6">
        <v>6</v>
      </c>
      <c r="D265" s="6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</row>
    <row r="266" spans="1:35" ht="15.6" x14ac:dyDescent="0.3">
      <c r="A266" s="5" t="s">
        <v>470</v>
      </c>
      <c r="B266" s="5" t="s">
        <v>504</v>
      </c>
      <c r="C266" s="6">
        <v>6</v>
      </c>
      <c r="D266" s="6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</row>
    <row r="267" spans="1:35" ht="15.6" x14ac:dyDescent="0.3">
      <c r="A267" s="5" t="s">
        <v>472</v>
      </c>
      <c r="B267" s="5" t="s">
        <v>505</v>
      </c>
      <c r="C267" s="6">
        <v>6</v>
      </c>
      <c r="D267" s="6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</row>
    <row r="268" spans="1:35" ht="15.6" x14ac:dyDescent="0.3">
      <c r="A268" s="5" t="s">
        <v>474</v>
      </c>
      <c r="B268" s="5" t="s">
        <v>506</v>
      </c>
      <c r="C268" s="6">
        <v>6</v>
      </c>
      <c r="D268" s="6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</row>
    <row r="269" spans="1:35" ht="15.6" x14ac:dyDescent="0.3">
      <c r="A269" s="5" t="s">
        <v>476</v>
      </c>
      <c r="B269" s="5" t="s">
        <v>507</v>
      </c>
      <c r="C269" s="6">
        <v>6</v>
      </c>
      <c r="D269" s="6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</row>
    <row r="270" spans="1:35" ht="15.6" x14ac:dyDescent="0.3">
      <c r="A270" s="5" t="s">
        <v>478</v>
      </c>
      <c r="B270" s="5" t="s">
        <v>508</v>
      </c>
      <c r="C270" s="6">
        <v>6</v>
      </c>
      <c r="D270" s="6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</row>
    <row r="271" spans="1:35" ht="15.6" x14ac:dyDescent="0.3">
      <c r="A271" s="5" t="s">
        <v>480</v>
      </c>
      <c r="B271" s="5" t="s">
        <v>509</v>
      </c>
      <c r="C271" s="6">
        <v>6</v>
      </c>
      <c r="D271" s="6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</row>
    <row r="272" spans="1:35" ht="15.6" x14ac:dyDescent="0.3">
      <c r="A272" s="5" t="s">
        <v>482</v>
      </c>
      <c r="B272" s="5" t="s">
        <v>510</v>
      </c>
      <c r="C272" s="6">
        <v>6</v>
      </c>
      <c r="D272" s="6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</row>
    <row r="273" spans="1:35" ht="15.6" x14ac:dyDescent="0.3">
      <c r="A273" s="5" t="s">
        <v>484</v>
      </c>
      <c r="B273" s="5" t="s">
        <v>511</v>
      </c>
      <c r="C273" s="6">
        <v>6</v>
      </c>
      <c r="D273" s="6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</row>
    <row r="274" spans="1:35" ht="15.6" x14ac:dyDescent="0.3">
      <c r="A274" s="5" t="s">
        <v>486</v>
      </c>
      <c r="B274" s="5" t="s">
        <v>512</v>
      </c>
      <c r="C274" s="6">
        <v>6</v>
      </c>
      <c r="D274" s="6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</row>
    <row r="275" spans="1:35" ht="15.6" x14ac:dyDescent="0.3">
      <c r="A275" s="5" t="s">
        <v>488</v>
      </c>
      <c r="B275" s="5" t="s">
        <v>513</v>
      </c>
      <c r="C275" s="6">
        <v>6</v>
      </c>
      <c r="D275" s="6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</row>
    <row r="276" spans="1:35" ht="15.6" x14ac:dyDescent="0.3">
      <c r="A276" s="5" t="s">
        <v>490</v>
      </c>
      <c r="B276" s="5" t="s">
        <v>514</v>
      </c>
      <c r="C276" s="6">
        <v>6</v>
      </c>
      <c r="D276" s="6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</row>
    <row r="277" spans="1:35" ht="15.6" x14ac:dyDescent="0.3">
      <c r="A277" s="5" t="s">
        <v>492</v>
      </c>
      <c r="B277" s="5" t="s">
        <v>515</v>
      </c>
      <c r="C277" s="6">
        <v>6</v>
      </c>
      <c r="D277" s="6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</row>
    <row r="278" spans="1:35" ht="15.6" x14ac:dyDescent="0.3">
      <c r="A278" s="5" t="s">
        <v>516</v>
      </c>
      <c r="B278" s="5" t="s">
        <v>517</v>
      </c>
      <c r="C278" s="6">
        <v>5</v>
      </c>
      <c r="D278" s="6">
        <v>5</v>
      </c>
      <c r="E278">
        <v>12578.028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17313.64</v>
      </c>
      <c r="N278">
        <v>0</v>
      </c>
      <c r="O278">
        <v>0</v>
      </c>
      <c r="P278">
        <v>5672.9589999999998</v>
      </c>
      <c r="Q278">
        <v>0</v>
      </c>
      <c r="R278">
        <v>92.980999999999995</v>
      </c>
      <c r="S278">
        <v>882.89400000000001</v>
      </c>
      <c r="T278">
        <v>0</v>
      </c>
      <c r="U278">
        <v>0</v>
      </c>
      <c r="V278">
        <v>2265.9520000000002</v>
      </c>
      <c r="W278">
        <v>2216.6179999999999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</row>
    <row r="279" spans="1:35" ht="15.6" x14ac:dyDescent="0.3">
      <c r="A279" s="5" t="s">
        <v>518</v>
      </c>
      <c r="B279" s="5" t="s">
        <v>519</v>
      </c>
      <c r="C279" s="6">
        <v>5</v>
      </c>
      <c r="D279" s="6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</row>
    <row r="280" spans="1:35" ht="15.6" x14ac:dyDescent="0.3">
      <c r="A280" s="5" t="s">
        <v>520</v>
      </c>
      <c r="B280" s="5" t="s">
        <v>521</v>
      </c>
      <c r="C280" s="6">
        <v>5</v>
      </c>
      <c r="D280" s="6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</row>
    <row r="281" spans="1:35" ht="15.6" x14ac:dyDescent="0.3">
      <c r="A281" s="5" t="s">
        <v>522</v>
      </c>
      <c r="B281" s="5" t="s">
        <v>523</v>
      </c>
      <c r="C281" s="6">
        <v>5</v>
      </c>
      <c r="D281" s="6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</row>
    <row r="282" spans="1:35" ht="15.6" x14ac:dyDescent="0.3">
      <c r="A282" s="5" t="s">
        <v>524</v>
      </c>
      <c r="B282" s="5" t="s">
        <v>525</v>
      </c>
      <c r="C282" s="6">
        <v>5</v>
      </c>
      <c r="D282" s="6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</row>
    <row r="283" spans="1:35" ht="15.6" x14ac:dyDescent="0.3">
      <c r="A283" s="5" t="s">
        <v>526</v>
      </c>
      <c r="B283" s="5" t="s">
        <v>527</v>
      </c>
      <c r="C283" s="6">
        <v>5</v>
      </c>
      <c r="D283" s="6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</row>
    <row r="284" spans="1:35" ht="15.6" x14ac:dyDescent="0.3">
      <c r="A284" s="5" t="s">
        <v>528</v>
      </c>
      <c r="B284" s="5" t="s">
        <v>529</v>
      </c>
      <c r="C284" s="6">
        <v>5</v>
      </c>
      <c r="D284" s="6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</row>
    <row r="285" spans="1:35" ht="15.6" x14ac:dyDescent="0.3">
      <c r="A285" s="5" t="s">
        <v>530</v>
      </c>
      <c r="B285" s="5" t="s">
        <v>531</v>
      </c>
      <c r="C285" s="6">
        <v>5</v>
      </c>
      <c r="D285" s="6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</row>
    <row r="286" spans="1:35" ht="15.6" x14ac:dyDescent="0.3">
      <c r="A286" s="5" t="s">
        <v>532</v>
      </c>
      <c r="B286" s="5" t="s">
        <v>533</v>
      </c>
      <c r="C286" s="6">
        <v>5</v>
      </c>
      <c r="D286" s="6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</row>
    <row r="287" spans="1:35" ht="15.6" x14ac:dyDescent="0.3">
      <c r="A287" s="5" t="s">
        <v>534</v>
      </c>
      <c r="B287" s="5" t="s">
        <v>535</v>
      </c>
      <c r="C287" s="6">
        <v>5</v>
      </c>
      <c r="D287" s="6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</row>
    <row r="288" spans="1:35" ht="15.6" x14ac:dyDescent="0.3">
      <c r="A288" s="5" t="s">
        <v>536</v>
      </c>
      <c r="B288" s="5" t="s">
        <v>537</v>
      </c>
      <c r="C288" s="6">
        <v>5</v>
      </c>
      <c r="D288" s="6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</row>
    <row r="289" spans="1:35" ht="15.6" x14ac:dyDescent="0.3">
      <c r="A289" s="5" t="s">
        <v>538</v>
      </c>
      <c r="B289" s="5" t="s">
        <v>539</v>
      </c>
      <c r="C289" s="6">
        <v>5</v>
      </c>
      <c r="D289" s="6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</row>
    <row r="290" spans="1:35" ht="15.6" x14ac:dyDescent="0.3">
      <c r="A290" s="5" t="s">
        <v>540</v>
      </c>
      <c r="B290" s="5" t="s">
        <v>541</v>
      </c>
      <c r="C290" s="6">
        <v>5</v>
      </c>
      <c r="D290" s="6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</row>
    <row r="291" spans="1:35" ht="15.6" x14ac:dyDescent="0.3">
      <c r="A291" s="5" t="s">
        <v>542</v>
      </c>
      <c r="B291" s="5" t="s">
        <v>543</v>
      </c>
      <c r="C291" s="6">
        <v>5</v>
      </c>
      <c r="D291" s="6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</row>
    <row r="292" spans="1:35" ht="15.6" x14ac:dyDescent="0.3">
      <c r="A292" s="5" t="s">
        <v>544</v>
      </c>
      <c r="B292" s="5" t="s">
        <v>545</v>
      </c>
      <c r="C292" s="6">
        <v>5</v>
      </c>
      <c r="D292" s="6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</row>
    <row r="293" spans="1:35" ht="15.6" x14ac:dyDescent="0.3">
      <c r="A293" s="5" t="s">
        <v>546</v>
      </c>
      <c r="B293" s="5" t="s">
        <v>547</v>
      </c>
      <c r="C293" s="6">
        <v>5</v>
      </c>
      <c r="D293" s="6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</row>
    <row r="294" spans="1:35" ht="15.6" x14ac:dyDescent="0.3">
      <c r="A294" s="5" t="s">
        <v>548</v>
      </c>
      <c r="B294" s="5" t="s">
        <v>549</v>
      </c>
      <c r="C294" s="6">
        <v>5</v>
      </c>
      <c r="D294" s="6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</row>
    <row r="295" spans="1:35" ht="15.6" x14ac:dyDescent="0.3">
      <c r="A295" s="5" t="s">
        <v>550</v>
      </c>
      <c r="B295" s="5" t="s">
        <v>551</v>
      </c>
      <c r="C295" s="6">
        <v>5</v>
      </c>
      <c r="D295" s="6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</row>
    <row r="296" spans="1:35" ht="15.6" x14ac:dyDescent="0.3">
      <c r="A296" s="5" t="s">
        <v>552</v>
      </c>
      <c r="B296" s="5" t="s">
        <v>553</v>
      </c>
      <c r="C296" s="6">
        <v>5</v>
      </c>
      <c r="D296" s="6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</row>
    <row r="297" spans="1:35" ht="15.6" x14ac:dyDescent="0.3">
      <c r="A297" s="5" t="s">
        <v>554</v>
      </c>
      <c r="B297" s="5" t="s">
        <v>555</v>
      </c>
      <c r="C297" s="6">
        <v>5</v>
      </c>
      <c r="D297" s="6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</row>
    <row r="298" spans="1:35" ht="15.6" x14ac:dyDescent="0.3">
      <c r="A298" s="5" t="s">
        <v>556</v>
      </c>
      <c r="B298" s="5" t="s">
        <v>557</v>
      </c>
      <c r="C298" s="6">
        <v>5</v>
      </c>
      <c r="D298" s="6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</row>
    <row r="299" spans="1:35" ht="15.6" x14ac:dyDescent="0.3">
      <c r="A299" s="5" t="s">
        <v>558</v>
      </c>
      <c r="B299" s="5" t="s">
        <v>559</v>
      </c>
      <c r="C299" s="6">
        <v>5</v>
      </c>
      <c r="D299" s="6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</row>
    <row r="300" spans="1:35" ht="15.6" x14ac:dyDescent="0.3">
      <c r="A300" s="5" t="s">
        <v>560</v>
      </c>
      <c r="B300" s="5" t="s">
        <v>561</v>
      </c>
      <c r="C300" s="6">
        <v>5</v>
      </c>
      <c r="D300" s="6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</row>
    <row r="301" spans="1:35" ht="15.6" x14ac:dyDescent="0.3">
      <c r="A301" s="5" t="s">
        <v>562</v>
      </c>
      <c r="B301" s="5" t="s">
        <v>563</v>
      </c>
      <c r="C301" s="6">
        <v>5</v>
      </c>
      <c r="D301" s="6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</row>
    <row r="302" spans="1:35" ht="15.6" x14ac:dyDescent="0.3">
      <c r="A302" s="5" t="s">
        <v>564</v>
      </c>
      <c r="B302" s="5" t="s">
        <v>565</v>
      </c>
      <c r="C302" s="6">
        <v>5</v>
      </c>
      <c r="D302" s="6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</row>
    <row r="303" spans="1:35" ht="15.6" x14ac:dyDescent="0.3">
      <c r="A303" s="5" t="s">
        <v>566</v>
      </c>
      <c r="B303" s="5" t="s">
        <v>567</v>
      </c>
      <c r="C303" s="6">
        <v>5</v>
      </c>
      <c r="D303" s="6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</row>
    <row r="304" spans="1:35" ht="15.6" x14ac:dyDescent="0.3">
      <c r="A304" s="5" t="s">
        <v>568</v>
      </c>
      <c r="B304" s="5" t="s">
        <v>569</v>
      </c>
      <c r="C304" s="6">
        <v>5</v>
      </c>
      <c r="D304" s="6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</row>
    <row r="305" spans="1:35" ht="15.6" x14ac:dyDescent="0.3">
      <c r="A305" s="5" t="s">
        <v>570</v>
      </c>
      <c r="B305" s="5" t="s">
        <v>571</v>
      </c>
      <c r="C305" s="6">
        <v>5</v>
      </c>
      <c r="D305" s="6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</row>
    <row r="306" spans="1:35" ht="15.6" x14ac:dyDescent="0.3">
      <c r="A306" s="5" t="s">
        <v>572</v>
      </c>
      <c r="B306" s="5" t="s">
        <v>573</v>
      </c>
      <c r="C306" s="6">
        <v>5</v>
      </c>
      <c r="D306" s="6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</row>
    <row r="307" spans="1:35" ht="15.6" x14ac:dyDescent="0.3">
      <c r="A307" s="5" t="s">
        <v>574</v>
      </c>
      <c r="B307" s="5" t="s">
        <v>575</v>
      </c>
      <c r="C307" s="6">
        <v>5</v>
      </c>
      <c r="D307" s="6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</row>
    <row r="308" spans="1:35" ht="15.6" x14ac:dyDescent="0.3">
      <c r="A308" s="5" t="s">
        <v>576</v>
      </c>
      <c r="B308" s="5" t="s">
        <v>577</v>
      </c>
      <c r="C308" s="6">
        <v>5</v>
      </c>
      <c r="D308" s="6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</row>
    <row r="309" spans="1:35" ht="15.6" x14ac:dyDescent="0.3">
      <c r="A309" s="5" t="s">
        <v>578</v>
      </c>
      <c r="B309" s="5" t="s">
        <v>579</v>
      </c>
      <c r="C309" s="6">
        <v>5</v>
      </c>
      <c r="D309" s="6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</row>
    <row r="310" spans="1:35" ht="15.6" x14ac:dyDescent="0.3">
      <c r="A310" s="5" t="s">
        <v>580</v>
      </c>
      <c r="B310" s="5" t="s">
        <v>581</v>
      </c>
      <c r="C310" s="6">
        <v>5</v>
      </c>
      <c r="D310" s="6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</row>
    <row r="311" spans="1:35" ht="15.6" x14ac:dyDescent="0.3">
      <c r="A311" s="5" t="s">
        <v>582</v>
      </c>
      <c r="B311" s="5" t="s">
        <v>583</v>
      </c>
      <c r="C311" s="6">
        <v>5</v>
      </c>
      <c r="D311" s="6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</row>
    <row r="312" spans="1:35" ht="15.6" x14ac:dyDescent="0.3">
      <c r="A312" s="5" t="s">
        <v>584</v>
      </c>
      <c r="B312" s="5" t="s">
        <v>585</v>
      </c>
      <c r="C312" s="6">
        <v>5</v>
      </c>
      <c r="D312" s="6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</row>
    <row r="313" spans="1:35" ht="15.6" x14ac:dyDescent="0.3">
      <c r="A313" s="5" t="s">
        <v>586</v>
      </c>
      <c r="B313" s="5" t="s">
        <v>587</v>
      </c>
      <c r="C313" s="6">
        <v>5</v>
      </c>
      <c r="D313" s="6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</row>
    <row r="314" spans="1:35" ht="15.6" x14ac:dyDescent="0.3">
      <c r="A314" s="5" t="s">
        <v>588</v>
      </c>
      <c r="B314" s="5" t="s">
        <v>589</v>
      </c>
      <c r="C314" s="6">
        <v>5</v>
      </c>
      <c r="D314" s="6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</row>
    <row r="315" spans="1:35" ht="15.6" x14ac:dyDescent="0.3">
      <c r="A315" s="5" t="s">
        <v>590</v>
      </c>
      <c r="B315" s="5" t="s">
        <v>591</v>
      </c>
      <c r="C315" s="6">
        <v>5</v>
      </c>
      <c r="D315" s="6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</row>
    <row r="316" spans="1:35" ht="15.6" x14ac:dyDescent="0.3">
      <c r="A316" s="5" t="s">
        <v>592</v>
      </c>
      <c r="B316" s="5" t="s">
        <v>593</v>
      </c>
      <c r="C316" s="6">
        <v>5</v>
      </c>
      <c r="D316" s="6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</row>
    <row r="317" spans="1:35" ht="15.6" x14ac:dyDescent="0.3">
      <c r="A317" s="5" t="s">
        <v>594</v>
      </c>
      <c r="B317" s="5" t="s">
        <v>595</v>
      </c>
      <c r="C317" s="6">
        <v>5</v>
      </c>
      <c r="D317" s="6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</row>
    <row r="318" spans="1:35" ht="15.6" x14ac:dyDescent="0.3">
      <c r="A318" s="5" t="s">
        <v>596</v>
      </c>
      <c r="B318" s="5" t="s">
        <v>597</v>
      </c>
      <c r="C318" s="6">
        <v>5</v>
      </c>
      <c r="D318" s="6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</row>
    <row r="319" spans="1:35" ht="15.6" x14ac:dyDescent="0.3">
      <c r="A319" s="5" t="s">
        <v>598</v>
      </c>
      <c r="B319" s="5" t="s">
        <v>599</v>
      </c>
      <c r="C319" s="6">
        <v>5</v>
      </c>
      <c r="D319" s="6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</row>
    <row r="320" spans="1:35" ht="15.6" x14ac:dyDescent="0.3">
      <c r="A320" s="5" t="s">
        <v>600</v>
      </c>
      <c r="B320" s="5" t="s">
        <v>601</v>
      </c>
      <c r="C320" s="6">
        <v>5</v>
      </c>
      <c r="D320" s="6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</row>
    <row r="321" spans="1:35" ht="15.6" x14ac:dyDescent="0.3">
      <c r="A321" s="5" t="s">
        <v>602</v>
      </c>
      <c r="B321" s="5" t="s">
        <v>603</v>
      </c>
      <c r="C321" s="6">
        <v>5</v>
      </c>
      <c r="D321" s="6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</row>
    <row r="322" spans="1:35" ht="15.6" x14ac:dyDescent="0.3">
      <c r="A322" s="5" t="s">
        <v>604</v>
      </c>
      <c r="B322" s="5" t="s">
        <v>605</v>
      </c>
      <c r="C322" s="6">
        <v>5</v>
      </c>
      <c r="D322" s="6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</row>
    <row r="323" spans="1:35" ht="15.6" x14ac:dyDescent="0.3">
      <c r="A323" s="5" t="s">
        <v>606</v>
      </c>
      <c r="B323" s="5" t="s">
        <v>607</v>
      </c>
      <c r="C323" s="6">
        <v>6</v>
      </c>
      <c r="D323" s="6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</row>
    <row r="324" spans="1:35" ht="15.6" x14ac:dyDescent="0.3">
      <c r="A324" s="5" t="s">
        <v>608</v>
      </c>
      <c r="B324" s="5" t="s">
        <v>609</v>
      </c>
      <c r="C324" s="6">
        <v>6</v>
      </c>
      <c r="D324" s="6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</row>
    <row r="325" spans="1:35" ht="15.6" x14ac:dyDescent="0.3">
      <c r="A325" s="5" t="s">
        <v>610</v>
      </c>
      <c r="B325" s="5" t="s">
        <v>611</v>
      </c>
      <c r="C325" s="6">
        <v>6</v>
      </c>
      <c r="D325" s="6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</row>
    <row r="326" spans="1:35" ht="15.6" x14ac:dyDescent="0.3">
      <c r="A326" s="5" t="s">
        <v>612</v>
      </c>
      <c r="B326" s="5" t="s">
        <v>613</v>
      </c>
      <c r="C326" s="6">
        <v>6</v>
      </c>
      <c r="D326" s="6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</row>
    <row r="327" spans="1:35" ht="15.6" x14ac:dyDescent="0.3">
      <c r="A327" s="5" t="s">
        <v>614</v>
      </c>
      <c r="B327" s="5" t="s">
        <v>615</v>
      </c>
      <c r="C327" s="6">
        <v>6</v>
      </c>
      <c r="D327" s="6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</row>
    <row r="328" spans="1:35" ht="15.6" x14ac:dyDescent="0.3">
      <c r="A328" s="5" t="s">
        <v>616</v>
      </c>
      <c r="B328" s="5" t="s">
        <v>617</v>
      </c>
      <c r="C328" s="6">
        <v>6</v>
      </c>
      <c r="D328" s="6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</row>
    <row r="329" spans="1:35" ht="15.6" x14ac:dyDescent="0.3">
      <c r="A329" s="5" t="s">
        <v>618</v>
      </c>
      <c r="B329" s="5" t="s">
        <v>619</v>
      </c>
      <c r="C329" s="6">
        <v>6</v>
      </c>
      <c r="D329" s="6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</row>
    <row r="330" spans="1:35" ht="15.6" x14ac:dyDescent="0.3">
      <c r="A330" s="5" t="s">
        <v>620</v>
      </c>
      <c r="B330" s="5" t="s">
        <v>621</v>
      </c>
      <c r="C330" s="6">
        <v>6</v>
      </c>
      <c r="D330" s="6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</row>
    <row r="331" spans="1:35" ht="15.6" x14ac:dyDescent="0.3">
      <c r="A331" s="5" t="s">
        <v>622</v>
      </c>
      <c r="B331" s="5" t="s">
        <v>623</v>
      </c>
      <c r="C331" s="6">
        <v>6</v>
      </c>
      <c r="D331" s="6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</row>
    <row r="332" spans="1:35" ht="15.6" x14ac:dyDescent="0.3">
      <c r="A332" s="5" t="s">
        <v>624</v>
      </c>
      <c r="B332" s="5" t="s">
        <v>625</v>
      </c>
      <c r="C332" s="6">
        <v>6</v>
      </c>
      <c r="D332" s="6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</row>
    <row r="333" spans="1:35" ht="15.6" x14ac:dyDescent="0.3">
      <c r="A333" s="5" t="s">
        <v>626</v>
      </c>
      <c r="B333" s="5" t="s">
        <v>627</v>
      </c>
      <c r="C333" s="6">
        <v>6</v>
      </c>
      <c r="D333" s="6">
        <v>6</v>
      </c>
      <c r="E333">
        <v>218.59399999999999</v>
      </c>
      <c r="F333">
        <v>0</v>
      </c>
      <c r="G333">
        <v>25.82</v>
      </c>
      <c r="H333">
        <v>54.097999999999999</v>
      </c>
      <c r="I333">
        <v>0</v>
      </c>
      <c r="J333">
        <v>11.228999999999999</v>
      </c>
      <c r="K333">
        <v>190.67500000000001</v>
      </c>
      <c r="L333">
        <v>4.5519999999999996</v>
      </c>
      <c r="M333">
        <v>424.19200000000001</v>
      </c>
      <c r="N333">
        <v>0</v>
      </c>
      <c r="O333">
        <v>28.18</v>
      </c>
      <c r="P333">
        <v>0</v>
      </c>
      <c r="Q333">
        <v>182.953</v>
      </c>
      <c r="R333">
        <v>1.92</v>
      </c>
      <c r="S333">
        <v>5.5209999999999999</v>
      </c>
      <c r="T333">
        <v>10.444000000000001</v>
      </c>
      <c r="U333">
        <v>2.1419999999999999</v>
      </c>
      <c r="V333">
        <v>199.28100000000001</v>
      </c>
      <c r="W333">
        <v>18.774999999999999</v>
      </c>
      <c r="X333">
        <v>14.247</v>
      </c>
      <c r="Y333">
        <v>0.20100000000000001</v>
      </c>
      <c r="Z333">
        <v>0</v>
      </c>
      <c r="AA333">
        <v>72.881</v>
      </c>
      <c r="AB333">
        <v>7.444</v>
      </c>
      <c r="AC333">
        <v>6.0119999999999996</v>
      </c>
      <c r="AD333">
        <v>0</v>
      </c>
      <c r="AE333">
        <v>39.758000000000003</v>
      </c>
      <c r="AF333">
        <v>5.601</v>
      </c>
      <c r="AG333">
        <v>97.516000000000005</v>
      </c>
      <c r="AH333">
        <v>0</v>
      </c>
      <c r="AI333">
        <v>7.0000000000000007E-2</v>
      </c>
    </row>
    <row r="334" spans="1:35" ht="15.6" x14ac:dyDescent="0.3">
      <c r="A334" s="5" t="s">
        <v>628</v>
      </c>
      <c r="B334" s="5" t="s">
        <v>629</v>
      </c>
      <c r="C334" s="6">
        <v>6</v>
      </c>
      <c r="D334" s="6">
        <v>6</v>
      </c>
      <c r="E334">
        <v>-100.004</v>
      </c>
      <c r="F334">
        <v>-23.164000000000001</v>
      </c>
      <c r="G334">
        <v>-24.117999999999999</v>
      </c>
      <c r="H334">
        <v>-19.957999999999998</v>
      </c>
      <c r="I334">
        <v>-15.108000000000001</v>
      </c>
      <c r="J334">
        <v>-11.071</v>
      </c>
      <c r="K334">
        <v>0</v>
      </c>
      <c r="L334">
        <v>-2.593</v>
      </c>
      <c r="M334">
        <v>-134.244</v>
      </c>
      <c r="N334">
        <v>-28.952999999999999</v>
      </c>
      <c r="O334">
        <v>-30.431000000000001</v>
      </c>
      <c r="P334">
        <v>-20.298999999999999</v>
      </c>
      <c r="Q334">
        <v>0</v>
      </c>
      <c r="R334">
        <v>-0.69699999999999995</v>
      </c>
      <c r="S334">
        <v>-5.9909999999999997</v>
      </c>
      <c r="T334">
        <v>-3.516</v>
      </c>
      <c r="U334">
        <v>-1.7330000000000001</v>
      </c>
      <c r="V334">
        <v>-11.928000000000001</v>
      </c>
      <c r="W334">
        <v>-13.188000000000001</v>
      </c>
      <c r="X334">
        <v>-6.5949999999999998</v>
      </c>
      <c r="Y334">
        <v>-3.1280000000000001</v>
      </c>
      <c r="Z334">
        <v>-1.5820000000000001</v>
      </c>
      <c r="AA334">
        <v>-2.5000000000000001E-2</v>
      </c>
      <c r="AB334">
        <v>-7.3999999999999996E-2</v>
      </c>
      <c r="AC334">
        <v>-4.2000000000000003E-2</v>
      </c>
      <c r="AD334">
        <v>-0.01</v>
      </c>
      <c r="AE334">
        <v>-16.422000000000001</v>
      </c>
      <c r="AF334">
        <v>-2.0390000000000001</v>
      </c>
      <c r="AG334">
        <v>-22.277999999999999</v>
      </c>
      <c r="AH334">
        <v>0</v>
      </c>
      <c r="AI334">
        <v>-0.218</v>
      </c>
    </row>
    <row r="335" spans="1:35" ht="15.6" x14ac:dyDescent="0.3">
      <c r="A335" s="5" t="s">
        <v>630</v>
      </c>
      <c r="B335" s="5" t="s">
        <v>631</v>
      </c>
      <c r="C335" s="6">
        <v>6</v>
      </c>
      <c r="D335" s="6">
        <v>6</v>
      </c>
      <c r="E335">
        <v>-11.118</v>
      </c>
      <c r="F335">
        <v>-10.513</v>
      </c>
      <c r="G335">
        <v>-10.058999999999999</v>
      </c>
      <c r="H335">
        <v>-3.4</v>
      </c>
      <c r="I335">
        <v>0</v>
      </c>
      <c r="J335">
        <v>-5.3999999999999999E-2</v>
      </c>
      <c r="K335">
        <v>-1.486</v>
      </c>
      <c r="L335">
        <v>0</v>
      </c>
      <c r="M335">
        <v>-10.744999999999999</v>
      </c>
      <c r="N335">
        <v>-0.03</v>
      </c>
      <c r="O335">
        <v>-2.4279999999999999</v>
      </c>
      <c r="P335">
        <v>0</v>
      </c>
      <c r="Q335">
        <v>-0.66300000000000003</v>
      </c>
      <c r="R335">
        <v>0</v>
      </c>
      <c r="S335">
        <v>-4.202</v>
      </c>
      <c r="T335">
        <v>-21.494</v>
      </c>
      <c r="U335">
        <v>0</v>
      </c>
      <c r="V335">
        <v>-4.3520000000000003</v>
      </c>
      <c r="W335">
        <v>-0.16900000000000001</v>
      </c>
      <c r="X335">
        <v>-3.1190000000000002</v>
      </c>
      <c r="Y335">
        <v>-7.6589999999999998</v>
      </c>
      <c r="Z335">
        <v>0</v>
      </c>
      <c r="AA335">
        <v>-8.65</v>
      </c>
      <c r="AB335">
        <v>-1.2629999999999999</v>
      </c>
      <c r="AC335">
        <v>-0.39500000000000002</v>
      </c>
      <c r="AD335">
        <v>-8.6999999999999994E-2</v>
      </c>
      <c r="AE335">
        <v>0</v>
      </c>
      <c r="AF335">
        <v>0</v>
      </c>
      <c r="AG335">
        <v>0</v>
      </c>
      <c r="AH335">
        <v>0</v>
      </c>
      <c r="AI335">
        <v>0</v>
      </c>
    </row>
    <row r="336" spans="1:35" ht="15.6" x14ac:dyDescent="0.3">
      <c r="A336" s="5" t="s">
        <v>632</v>
      </c>
      <c r="B336" s="5" t="s">
        <v>633</v>
      </c>
      <c r="C336" s="6">
        <v>6</v>
      </c>
      <c r="D336" s="6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</row>
    <row r="337" spans="1:35" ht="15.6" x14ac:dyDescent="0.3">
      <c r="A337" s="5" t="s">
        <v>634</v>
      </c>
      <c r="B337" s="5" t="s">
        <v>635</v>
      </c>
      <c r="C337" s="6">
        <v>6</v>
      </c>
      <c r="D337" s="6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</row>
    <row r="338" spans="1:35" ht="15.6" x14ac:dyDescent="0.3">
      <c r="A338" s="5" t="s">
        <v>636</v>
      </c>
      <c r="B338" s="5" t="s">
        <v>637</v>
      </c>
      <c r="C338" s="15" t="s">
        <v>645</v>
      </c>
      <c r="D338" s="15" t="s">
        <v>645</v>
      </c>
      <c r="E338">
        <v>160066.73800000001</v>
      </c>
      <c r="F338">
        <v>54374.065000000002</v>
      </c>
      <c r="G338">
        <v>44782.976999999999</v>
      </c>
      <c r="H338">
        <v>34806.567000000003</v>
      </c>
      <c r="I338">
        <v>33862.997000000003</v>
      </c>
      <c r="J338">
        <v>20322.509999999998</v>
      </c>
      <c r="K338">
        <v>189.18899999999999</v>
      </c>
      <c r="L338">
        <v>5607.1710000000003</v>
      </c>
      <c r="M338">
        <v>194066.95600000001</v>
      </c>
      <c r="N338">
        <v>62906.608999999997</v>
      </c>
      <c r="O338">
        <v>49262.548999999999</v>
      </c>
      <c r="P338">
        <v>63179.21</v>
      </c>
      <c r="Q338">
        <v>182.29</v>
      </c>
      <c r="R338">
        <v>1786.7059999999999</v>
      </c>
      <c r="S338">
        <v>10465.692999999999</v>
      </c>
      <c r="T338">
        <v>6774.2179999999998</v>
      </c>
      <c r="U338">
        <v>5012.0519999999997</v>
      </c>
      <c r="V338">
        <v>28160.116999999998</v>
      </c>
      <c r="W338">
        <v>30429.473000000002</v>
      </c>
      <c r="X338">
        <v>15938.855</v>
      </c>
      <c r="Y338">
        <v>7615.6660000000002</v>
      </c>
      <c r="Z338">
        <v>5776.317</v>
      </c>
      <c r="AA338">
        <v>254123.93</v>
      </c>
      <c r="AB338">
        <v>18128.395</v>
      </c>
      <c r="AC338">
        <v>7975.7730000000001</v>
      </c>
      <c r="AD338">
        <v>11943.672</v>
      </c>
      <c r="AE338">
        <v>37206.508999999998</v>
      </c>
      <c r="AF338">
        <v>5348.1779999999999</v>
      </c>
      <c r="AG338">
        <v>178320.66699999999</v>
      </c>
      <c r="AH338">
        <v>0</v>
      </c>
      <c r="AI338">
        <v>351.35899999999998</v>
      </c>
    </row>
    <row r="339" spans="1:35" ht="15.6" hidden="1" x14ac:dyDescent="0.3">
      <c r="A339" s="15" t="s">
        <v>645</v>
      </c>
      <c r="B339" s="15" t="s">
        <v>645</v>
      </c>
      <c r="C339" s="12" t="s">
        <v>645</v>
      </c>
      <c r="D339" s="12" t="s">
        <v>645</v>
      </c>
      <c r="E339" s="12" t="s">
        <v>645</v>
      </c>
      <c r="F339" s="12" t="s">
        <v>645</v>
      </c>
      <c r="G339" s="12" t="s">
        <v>645</v>
      </c>
      <c r="H339" s="12" t="s">
        <v>645</v>
      </c>
      <c r="I339" s="12" t="s">
        <v>645</v>
      </c>
      <c r="J339" s="12" t="s">
        <v>645</v>
      </c>
      <c r="K339" s="12" t="s">
        <v>645</v>
      </c>
      <c r="L339" s="12" t="s">
        <v>645</v>
      </c>
      <c r="M339" s="12" t="s">
        <v>645</v>
      </c>
      <c r="N339" s="12" t="s">
        <v>645</v>
      </c>
      <c r="O339" s="12" t="s">
        <v>645</v>
      </c>
      <c r="P339" s="12" t="s">
        <v>645</v>
      </c>
      <c r="Q339" s="12" t="s">
        <v>645</v>
      </c>
      <c r="R339" s="12" t="s">
        <v>645</v>
      </c>
      <c r="S339" s="12" t="s">
        <v>645</v>
      </c>
      <c r="T339" s="12" t="s">
        <v>645</v>
      </c>
      <c r="U339" s="12" t="s">
        <v>645</v>
      </c>
      <c r="V339" s="12" t="s">
        <v>645</v>
      </c>
      <c r="W339" s="12" t="s">
        <v>645</v>
      </c>
      <c r="X339" s="12" t="s">
        <v>645</v>
      </c>
      <c r="Y339" s="12" t="s">
        <v>645</v>
      </c>
      <c r="Z339" s="12" t="s">
        <v>645</v>
      </c>
      <c r="AA339" s="12" t="s">
        <v>645</v>
      </c>
      <c r="AB339" s="12" t="s">
        <v>645</v>
      </c>
      <c r="AC339" s="12" t="s">
        <v>645</v>
      </c>
      <c r="AD339" s="12" t="s">
        <v>645</v>
      </c>
      <c r="AE339" s="12" t="s">
        <v>645</v>
      </c>
      <c r="AF339" s="12" t="s">
        <v>645</v>
      </c>
      <c r="AG339" s="12" t="s">
        <v>645</v>
      </c>
      <c r="AH339" s="12" t="s">
        <v>645</v>
      </c>
      <c r="AI339" s="12" t="s">
        <v>645</v>
      </c>
    </row>
    <row r="340" spans="1:35" ht="31.8" customHeight="1" x14ac:dyDescent="0.3">
      <c r="A340" s="5" t="s">
        <v>638</v>
      </c>
      <c r="B340" s="15" t="s">
        <v>645</v>
      </c>
      <c r="C340" s="12" t="s">
        <v>645</v>
      </c>
      <c r="D340" s="12" t="s">
        <v>645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I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>SUM(Z5:Z337)-Z338</f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</row>
    <row r="341" spans="1:35" ht="15.6" hidden="1" x14ac:dyDescent="0.3">
      <c r="A341" s="15" t="s">
        <v>645</v>
      </c>
      <c r="B341" s="15" t="s">
        <v>645</v>
      </c>
      <c r="C341" s="12" t="s">
        <v>645</v>
      </c>
      <c r="D341" s="12" t="s">
        <v>645</v>
      </c>
      <c r="E341" s="12" t="s">
        <v>645</v>
      </c>
      <c r="F341" s="12" t="s">
        <v>645</v>
      </c>
      <c r="G341" s="12" t="s">
        <v>645</v>
      </c>
      <c r="H341" s="12" t="s">
        <v>645</v>
      </c>
      <c r="I341" s="12" t="s">
        <v>645</v>
      </c>
      <c r="J341" s="12" t="s">
        <v>645</v>
      </c>
      <c r="K341" s="12" t="s">
        <v>645</v>
      </c>
      <c r="L341" s="12" t="s">
        <v>645</v>
      </c>
      <c r="M341" s="12" t="s">
        <v>645</v>
      </c>
      <c r="N341" s="12" t="s">
        <v>645</v>
      </c>
      <c r="O341" s="12" t="s">
        <v>645</v>
      </c>
      <c r="P341" s="12" t="s">
        <v>645</v>
      </c>
      <c r="Q341" s="12" t="s">
        <v>645</v>
      </c>
      <c r="R341" s="12" t="s">
        <v>645</v>
      </c>
      <c r="S341" s="12" t="s">
        <v>645</v>
      </c>
      <c r="T341" s="12" t="s">
        <v>645</v>
      </c>
      <c r="U341" s="12" t="s">
        <v>645</v>
      </c>
      <c r="V341" s="12" t="s">
        <v>645</v>
      </c>
      <c r="W341" s="12" t="s">
        <v>645</v>
      </c>
      <c r="X341" s="12" t="s">
        <v>645</v>
      </c>
      <c r="Y341" s="12" t="s">
        <v>645</v>
      </c>
      <c r="Z341" s="12" t="s">
        <v>645</v>
      </c>
      <c r="AA341" s="12" t="s">
        <v>645</v>
      </c>
      <c r="AB341" s="12" t="s">
        <v>645</v>
      </c>
      <c r="AC341" s="12" t="s">
        <v>645</v>
      </c>
      <c r="AD341" s="12" t="s">
        <v>645</v>
      </c>
      <c r="AE341" s="12" t="s">
        <v>645</v>
      </c>
      <c r="AF341" s="12" t="s">
        <v>645</v>
      </c>
      <c r="AG341" s="12" t="s">
        <v>645</v>
      </c>
      <c r="AH341" s="12" t="s">
        <v>645</v>
      </c>
      <c r="AI341" s="12" t="s">
        <v>645</v>
      </c>
    </row>
    <row r="342" spans="1:35" ht="31.8" customHeight="1" x14ac:dyDescent="0.3">
      <c r="A342" t="s">
        <v>639</v>
      </c>
      <c r="B342" s="15" t="s">
        <v>645</v>
      </c>
      <c r="C342" s="12" t="s">
        <v>645</v>
      </c>
      <c r="D342">
        <v>1</v>
      </c>
      <c r="E342" s="7">
        <f>SUMIF($D$4:$D$336,$D$342,E4:E336)</f>
        <v>4668.6369999999997</v>
      </c>
      <c r="F342" s="7">
        <f>SUMIF($D$4:$D$336,$D$342,F4:F336)</f>
        <v>427.58600000000001</v>
      </c>
      <c r="G342" s="7">
        <f>SUMIF($D$4:$D$336,$D$342,G4:G336)</f>
        <v>12.521999999999998</v>
      </c>
      <c r="H342" s="7">
        <f>SUMIF($D$4:$D$336,$D$342,H4:H336)</f>
        <v>1075.8050000000001</v>
      </c>
      <c r="I342" s="7">
        <f t="shared" ref="I342:AI342" si="1">SUMIF($D$4:$D$336,$D$342,I4:I336)</f>
        <v>198.46600000000001</v>
      </c>
      <c r="J342" s="7">
        <f t="shared" si="1"/>
        <v>65.679999999999993</v>
      </c>
      <c r="K342" s="7">
        <f t="shared" si="1"/>
        <v>0</v>
      </c>
      <c r="L342" s="7">
        <f t="shared" si="1"/>
        <v>116.06800000000001</v>
      </c>
      <c r="M342" s="7">
        <f t="shared" si="1"/>
        <v>2642.826</v>
      </c>
      <c r="N342" s="7">
        <f t="shared" si="1"/>
        <v>804.39599999999996</v>
      </c>
      <c r="O342" s="7">
        <f t="shared" si="1"/>
        <v>86.415999999999997</v>
      </c>
      <c r="P342" s="7">
        <f t="shared" si="1"/>
        <v>652.98199999999997</v>
      </c>
      <c r="Q342" s="7">
        <f t="shared" si="1"/>
        <v>0</v>
      </c>
      <c r="R342" s="7">
        <f t="shared" si="1"/>
        <v>106.57199999999999</v>
      </c>
      <c r="S342" s="7">
        <f t="shared" si="1"/>
        <v>141.25400000000002</v>
      </c>
      <c r="T342" s="7">
        <f t="shared" si="1"/>
        <v>30.349999999999998</v>
      </c>
      <c r="U342" s="7">
        <f>SUMIF($D$4:$D$336,$D$342,U4:U336)</f>
        <v>349.38899999999995</v>
      </c>
      <c r="V342" s="7">
        <f t="shared" si="1"/>
        <v>345.53</v>
      </c>
      <c r="W342" s="7">
        <f t="shared" si="1"/>
        <v>1550.374</v>
      </c>
      <c r="X342" s="7">
        <f t="shared" si="1"/>
        <v>129.84800000000001</v>
      </c>
      <c r="Y342" s="7">
        <f t="shared" si="1"/>
        <v>574.30600000000004</v>
      </c>
      <c r="Z342" s="7">
        <f>SUMIF($D$4:$D$336,$D$342,Z4:Z336)</f>
        <v>202.47300000000001</v>
      </c>
      <c r="AA342" s="7">
        <f t="shared" si="1"/>
        <v>1783.595</v>
      </c>
      <c r="AB342" s="7">
        <f t="shared" si="1"/>
        <v>1238.5790000000002</v>
      </c>
      <c r="AC342" s="7">
        <f t="shared" si="1"/>
        <v>439.59399999999999</v>
      </c>
      <c r="AD342" s="7">
        <f t="shared" si="1"/>
        <v>324.35699999999997</v>
      </c>
      <c r="AE342" s="7">
        <f t="shared" si="1"/>
        <v>678.89899999999989</v>
      </c>
      <c r="AF342" s="7">
        <f t="shared" si="1"/>
        <v>55.864999999999995</v>
      </c>
      <c r="AG342" s="7">
        <f t="shared" si="1"/>
        <v>11726.038999999999</v>
      </c>
      <c r="AH342" s="7">
        <f t="shared" si="1"/>
        <v>0</v>
      </c>
      <c r="AI342" s="7">
        <f t="shared" si="1"/>
        <v>10.853</v>
      </c>
    </row>
    <row r="343" spans="1:35" ht="15.6" x14ac:dyDescent="0.3">
      <c r="A343" t="s">
        <v>640</v>
      </c>
      <c r="B343" s="15" t="s">
        <v>645</v>
      </c>
      <c r="C343" s="12" t="s">
        <v>645</v>
      </c>
      <c r="D343">
        <v>2</v>
      </c>
      <c r="E343" s="7">
        <f>SUMIF($D$4:$D$336,$D$343,E4:E336)</f>
        <v>65777.048999999999</v>
      </c>
      <c r="F343" s="7">
        <f>SUMIF($D$4:$D$336,$D$343,F4:F336)</f>
        <v>0</v>
      </c>
      <c r="G343" s="7">
        <f>SUMIF($D$4:$D$336,$D$343,G4:G336)</f>
        <v>0</v>
      </c>
      <c r="H343" s="7">
        <f>SUMIF($D$4:$D$336,$D$343,H4:H336)</f>
        <v>8229.8009999999995</v>
      </c>
      <c r="I343" s="7">
        <f t="shared" ref="I343:AI343" si="2">SUMIF($D$4:$D$336,$D$343,I4:I336)</f>
        <v>33679.638999999996</v>
      </c>
      <c r="J343" s="7">
        <f t="shared" si="2"/>
        <v>7638.3609999999999</v>
      </c>
      <c r="K343" s="7">
        <f t="shared" si="2"/>
        <v>0</v>
      </c>
      <c r="L343" s="7">
        <f t="shared" si="2"/>
        <v>831.99699999999996</v>
      </c>
      <c r="M343" s="7">
        <f t="shared" si="2"/>
        <v>79708.361000000004</v>
      </c>
      <c r="N343" s="7">
        <f t="shared" si="2"/>
        <v>0</v>
      </c>
      <c r="O343" s="7">
        <f t="shared" si="2"/>
        <v>0</v>
      </c>
      <c r="P343" s="7">
        <f t="shared" si="2"/>
        <v>56873.567999999999</v>
      </c>
      <c r="Q343" s="7">
        <f t="shared" si="2"/>
        <v>0</v>
      </c>
      <c r="R343" s="7">
        <f t="shared" si="2"/>
        <v>669.07600000000002</v>
      </c>
      <c r="S343" s="7">
        <f t="shared" si="2"/>
        <v>4036.4250000000002</v>
      </c>
      <c r="T343" s="7">
        <f t="shared" si="2"/>
        <v>860.47800000000007</v>
      </c>
      <c r="U343" s="7">
        <f>SUMIF($D$4:$D$336,$D$343,U4:U336)</f>
        <v>1249.24</v>
      </c>
      <c r="V343" s="7">
        <f t="shared" si="2"/>
        <v>5417.07</v>
      </c>
      <c r="W343" s="7">
        <f t="shared" si="2"/>
        <v>11375.657999999999</v>
      </c>
      <c r="X343" s="7">
        <f t="shared" si="2"/>
        <v>0</v>
      </c>
      <c r="Y343" s="7">
        <f t="shared" si="2"/>
        <v>0</v>
      </c>
      <c r="Z343" s="7">
        <f>SUMIF($D$4:$D$336,$D$343,Z4:Z336)</f>
        <v>0</v>
      </c>
      <c r="AA343" s="7">
        <f t="shared" si="2"/>
        <v>109699.246</v>
      </c>
      <c r="AB343" s="7">
        <f t="shared" si="2"/>
        <v>0</v>
      </c>
      <c r="AC343" s="7">
        <f t="shared" si="2"/>
        <v>1903.7200000000003</v>
      </c>
      <c r="AD343" s="7">
        <f t="shared" si="2"/>
        <v>0</v>
      </c>
      <c r="AE343" s="7">
        <f t="shared" si="2"/>
        <v>18695.438000000002</v>
      </c>
      <c r="AF343" s="7">
        <f t="shared" si="2"/>
        <v>0</v>
      </c>
      <c r="AG343" s="7">
        <f t="shared" si="2"/>
        <v>60573.474999999999</v>
      </c>
      <c r="AH343" s="7">
        <f t="shared" si="2"/>
        <v>0</v>
      </c>
      <c r="AI343" s="7">
        <f t="shared" si="2"/>
        <v>0</v>
      </c>
    </row>
    <row r="344" spans="1:35" ht="15.6" x14ac:dyDescent="0.3">
      <c r="A344" t="s">
        <v>641</v>
      </c>
      <c r="B344" s="15" t="s">
        <v>645</v>
      </c>
      <c r="C344" s="12" t="s">
        <v>645</v>
      </c>
      <c r="D344">
        <v>3</v>
      </c>
      <c r="E344" s="7">
        <f>SUMIF($D$4:$D$336,$D$344,E4:E336)</f>
        <v>55570.526000000005</v>
      </c>
      <c r="F344" s="7">
        <f>SUMIF($D$4:$D$336,$D$344,F4:F336)</f>
        <v>0</v>
      </c>
      <c r="G344" s="7">
        <f>SUMIF($D$4:$D$336,$D$344,G4:G336)</f>
        <v>0</v>
      </c>
      <c r="H344" s="7">
        <f>SUMIF($D$4:$D$336,$D$344,H4:H336)</f>
        <v>9162.06</v>
      </c>
      <c r="I344" s="7">
        <f t="shared" ref="I344:AI344" si="3">SUMIF($D$4:$D$336,$D$344,I4:I336)</f>
        <v>0</v>
      </c>
      <c r="J344" s="7">
        <f t="shared" si="3"/>
        <v>7524.2129999999997</v>
      </c>
      <c r="K344" s="7">
        <f t="shared" si="3"/>
        <v>0</v>
      </c>
      <c r="L344" s="7">
        <f t="shared" si="3"/>
        <v>1617.838</v>
      </c>
      <c r="M344" s="7">
        <f t="shared" si="3"/>
        <v>71919.534000000014</v>
      </c>
      <c r="N344" s="7">
        <f t="shared" si="3"/>
        <v>0</v>
      </c>
      <c r="O344" s="7">
        <f t="shared" si="3"/>
        <v>0</v>
      </c>
      <c r="P344" s="7">
        <f t="shared" si="3"/>
        <v>0</v>
      </c>
      <c r="Q344" s="7">
        <f t="shared" si="3"/>
        <v>0</v>
      </c>
      <c r="R344" s="7">
        <f t="shared" si="3"/>
        <v>471.80500000000001</v>
      </c>
      <c r="S344" s="7">
        <f t="shared" si="3"/>
        <v>3448.7230000000004</v>
      </c>
      <c r="T344" s="7">
        <f t="shared" si="3"/>
        <v>2087.6489999999999</v>
      </c>
      <c r="U344" s="7">
        <f>SUMIF($D$4:$D$336,$D$344,U4:U336)</f>
        <v>1056.3599999999999</v>
      </c>
      <c r="V344" s="7">
        <f t="shared" si="3"/>
        <v>7110.5830000000005</v>
      </c>
      <c r="W344" s="7">
        <f t="shared" si="3"/>
        <v>10273.642</v>
      </c>
      <c r="X344" s="7">
        <f t="shared" si="3"/>
        <v>0</v>
      </c>
      <c r="Y344" s="7">
        <f t="shared" si="3"/>
        <v>0</v>
      </c>
      <c r="Z344" s="7">
        <f>SUMIF($D$4:$D$336,$D$344,Z4:Z336)</f>
        <v>3063.8269999999998</v>
      </c>
      <c r="AA344" s="7">
        <f t="shared" si="3"/>
        <v>100032.939</v>
      </c>
      <c r="AB344" s="7">
        <f t="shared" si="3"/>
        <v>0</v>
      </c>
      <c r="AC344" s="7">
        <f t="shared" si="3"/>
        <v>1973.991</v>
      </c>
      <c r="AD344" s="7">
        <f t="shared" si="3"/>
        <v>0</v>
      </c>
      <c r="AE344" s="7">
        <f t="shared" si="3"/>
        <v>13516.21</v>
      </c>
      <c r="AF344" s="7">
        <f t="shared" si="3"/>
        <v>0</v>
      </c>
      <c r="AG344" s="7">
        <f t="shared" si="3"/>
        <v>43739.82</v>
      </c>
      <c r="AH344" s="7">
        <f t="shared" si="3"/>
        <v>0</v>
      </c>
      <c r="AI344" s="7">
        <f t="shared" si="3"/>
        <v>0</v>
      </c>
    </row>
    <row r="345" spans="1:35" x14ac:dyDescent="0.25">
      <c r="A345" t="s">
        <v>642</v>
      </c>
      <c r="B345">
        <v>7</v>
      </c>
      <c r="C345" s="12" t="s">
        <v>645</v>
      </c>
      <c r="D345">
        <v>4</v>
      </c>
      <c r="E345" s="7">
        <f>SUMIF($D$4:$D$336,$D$345,E4:E336)</f>
        <v>15273.684000000001</v>
      </c>
      <c r="F345" s="7">
        <f>SUMIF($D$4:$D$336,$D$345,F4:F336)</f>
        <v>53980.156000000003</v>
      </c>
      <c r="G345" s="7">
        <f>SUMIF($D$4:$D$336,$D$345,G4:G336)</f>
        <v>44778.811999999998</v>
      </c>
      <c r="H345" s="7">
        <f>SUMIF($D$4:$D$336,$D$345,H4:H336)</f>
        <v>15445.868</v>
      </c>
      <c r="I345" s="7">
        <f t="shared" ref="I345:AI345" si="4">SUMIF($D$4:$D$336,$D$345,I4:I336)</f>
        <v>0</v>
      </c>
      <c r="J345" s="7">
        <f t="shared" si="4"/>
        <v>4538.9530000000004</v>
      </c>
      <c r="K345" s="7">
        <f t="shared" si="4"/>
        <v>0</v>
      </c>
      <c r="L345" s="7">
        <f t="shared" si="4"/>
        <v>2860.6290000000004</v>
      </c>
      <c r="M345" s="7">
        <f t="shared" si="4"/>
        <v>14757.295</v>
      </c>
      <c r="N345" s="7">
        <f t="shared" si="4"/>
        <v>62131.195999999996</v>
      </c>
      <c r="O345" s="7">
        <f t="shared" si="4"/>
        <v>49180.812000000005</v>
      </c>
      <c r="P345" s="7">
        <f t="shared" si="4"/>
        <v>0</v>
      </c>
      <c r="Q345" s="7">
        <f t="shared" si="4"/>
        <v>0</v>
      </c>
      <c r="R345" s="7">
        <f t="shared" si="4"/>
        <v>413.70699999999994</v>
      </c>
      <c r="S345" s="7">
        <f t="shared" si="4"/>
        <v>1530.4559999999999</v>
      </c>
      <c r="T345" s="7">
        <f t="shared" si="4"/>
        <v>3572.0870000000004</v>
      </c>
      <c r="U345" s="7">
        <f>SUMIF($D$4:$D$336,$D$345,U4:U336)</f>
        <v>2353.5309999999999</v>
      </c>
      <c r="V345" s="7">
        <f t="shared" si="4"/>
        <v>12377.710999999999</v>
      </c>
      <c r="W345" s="7">
        <f t="shared" si="4"/>
        <v>4511.8440000000001</v>
      </c>
      <c r="X345" s="7">
        <f t="shared" si="4"/>
        <v>15804.473999999998</v>
      </c>
      <c r="Y345" s="7">
        <f t="shared" si="4"/>
        <v>7051.9459999999999</v>
      </c>
      <c r="Z345" s="7">
        <f>SUMIF($D$4:$D$336,$D$345,Z4:Z336)</f>
        <v>2511.5990000000002</v>
      </c>
      <c r="AA345" s="7">
        <f t="shared" si="4"/>
        <v>37376.558000000005</v>
      </c>
      <c r="AB345" s="7">
        <f t="shared" si="4"/>
        <v>16883.708999999999</v>
      </c>
      <c r="AC345" s="7">
        <f t="shared" si="4"/>
        <v>3497.6400000000003</v>
      </c>
      <c r="AD345" s="7">
        <f t="shared" si="4"/>
        <v>11619.412</v>
      </c>
      <c r="AE345" s="7">
        <f t="shared" si="4"/>
        <v>3036.3019999999997</v>
      </c>
      <c r="AF345" s="7">
        <f t="shared" si="4"/>
        <v>5288.7510000000002</v>
      </c>
      <c r="AG345" s="7">
        <f t="shared" si="4"/>
        <v>61242.036</v>
      </c>
      <c r="AH345" s="7">
        <f t="shared" si="4"/>
        <v>0</v>
      </c>
      <c r="AI345" s="7">
        <f t="shared" si="4"/>
        <v>340.654</v>
      </c>
    </row>
    <row r="346" spans="1:35" ht="15.6" x14ac:dyDescent="0.3">
      <c r="A346" t="s">
        <v>643</v>
      </c>
      <c r="B346" s="15" t="s">
        <v>645</v>
      </c>
      <c r="C346" s="12" t="s">
        <v>645</v>
      </c>
      <c r="D346">
        <v>5</v>
      </c>
      <c r="E346" s="7">
        <f>SUMIF($D$4:$D$336,$D$346,E4:E336)</f>
        <v>12578.028</v>
      </c>
      <c r="F346" s="7">
        <f>SUMIF($D$4:$D$336,$D$346,F4:F336)</f>
        <v>0</v>
      </c>
      <c r="G346" s="7">
        <f>SUMIF($D$4:$D$336,$D$346,G4:G336)</f>
        <v>0</v>
      </c>
      <c r="H346" s="7">
        <f>SUMIF($D$4:$D$336,$D$346,H4:H336)</f>
        <v>0</v>
      </c>
      <c r="I346" s="7">
        <f t="shared" ref="I346:AI346" si="5">SUMIF($D$4:$D$336,$D$346,I4:I336)</f>
        <v>0</v>
      </c>
      <c r="J346" s="7">
        <f t="shared" si="5"/>
        <v>0</v>
      </c>
      <c r="K346" s="7">
        <f t="shared" si="5"/>
        <v>0</v>
      </c>
      <c r="L346" s="7">
        <f t="shared" si="5"/>
        <v>0</v>
      </c>
      <c r="M346" s="7">
        <f t="shared" si="5"/>
        <v>17313.64</v>
      </c>
      <c r="N346" s="7">
        <f t="shared" si="5"/>
        <v>0</v>
      </c>
      <c r="O346" s="7">
        <f t="shared" si="5"/>
        <v>0</v>
      </c>
      <c r="P346" s="7">
        <f t="shared" si="5"/>
        <v>5672.9589999999998</v>
      </c>
      <c r="Q346" s="7">
        <f t="shared" si="5"/>
        <v>0</v>
      </c>
      <c r="R346" s="7">
        <f t="shared" si="5"/>
        <v>92.980999999999995</v>
      </c>
      <c r="S346" s="7">
        <f t="shared" si="5"/>
        <v>882.89400000000001</v>
      </c>
      <c r="T346" s="7">
        <f t="shared" si="5"/>
        <v>0</v>
      </c>
      <c r="U346" s="7">
        <f>SUMIF($D$4:$D$336,$D$346,U4:U336)</f>
        <v>0</v>
      </c>
      <c r="V346" s="7">
        <f t="shared" si="5"/>
        <v>2265.9520000000002</v>
      </c>
      <c r="W346" s="7">
        <f t="shared" si="5"/>
        <v>2216.6179999999999</v>
      </c>
      <c r="X346" s="7">
        <f t="shared" si="5"/>
        <v>0</v>
      </c>
      <c r="Y346" s="7">
        <f t="shared" si="5"/>
        <v>0</v>
      </c>
      <c r="Z346" s="7">
        <f>SUMIF($D$4:$D$336,$D$346,Z4:Z336)</f>
        <v>0</v>
      </c>
      <c r="AA346" s="7">
        <f t="shared" si="5"/>
        <v>0</v>
      </c>
      <c r="AB346" s="7">
        <f t="shared" si="5"/>
        <v>0</v>
      </c>
      <c r="AC346" s="7">
        <f t="shared" si="5"/>
        <v>0</v>
      </c>
      <c r="AD346" s="7">
        <f t="shared" si="5"/>
        <v>0</v>
      </c>
      <c r="AE346" s="7">
        <f t="shared" si="5"/>
        <v>0</v>
      </c>
      <c r="AF346" s="7">
        <f t="shared" si="5"/>
        <v>0</v>
      </c>
      <c r="AG346" s="7">
        <f t="shared" si="5"/>
        <v>0</v>
      </c>
      <c r="AH346" s="7">
        <f t="shared" si="5"/>
        <v>0</v>
      </c>
      <c r="AI346" s="7">
        <f t="shared" si="5"/>
        <v>0</v>
      </c>
    </row>
    <row r="347" spans="1:35" x14ac:dyDescent="0.25">
      <c r="A347" t="s">
        <v>644</v>
      </c>
      <c r="B347">
        <v>7</v>
      </c>
      <c r="C347" s="12" t="s">
        <v>645</v>
      </c>
      <c r="D347">
        <v>6</v>
      </c>
      <c r="E347" s="7">
        <f>SUMIF($D$4:$D$336,$D$347,E4:E336)+SUMIF($D$4:$D$336,$B$347,E4:E336)</f>
        <v>6198.8140000000003</v>
      </c>
      <c r="F347" s="7">
        <f>SUMIF($D$4:$D$336,$D$347,F4:F336)+SUMIF($D$4:$D$336,$B$347,F4:F336)</f>
        <v>-33.677</v>
      </c>
      <c r="G347" s="7">
        <f>SUMIF($D$4:$D$336,$D$347,G4:G336)+SUMIF($D$4:$D$336,$B$347,G4:G336)</f>
        <v>-8.3569999999999975</v>
      </c>
      <c r="H347" s="7">
        <f>SUMIF($D$4:$D$336,$D$347,H4:H336)+SUMIF($D$4:$D$336,$B$347,H4:H336)</f>
        <v>893.03300000000013</v>
      </c>
      <c r="I347" s="7">
        <f t="shared" ref="I347:AI347" si="6">SUMIF($D$4:$D$336,$D$347,I4:I336)+SUMIF($D$4:$D$336,$B$347,I4:I336)</f>
        <v>-15.108000000000001</v>
      </c>
      <c r="J347" s="7">
        <f t="shared" si="6"/>
        <v>555.303</v>
      </c>
      <c r="K347" s="7">
        <f t="shared" si="6"/>
        <v>189.18900000000002</v>
      </c>
      <c r="L347" s="7">
        <f t="shared" si="6"/>
        <v>180.63900000000001</v>
      </c>
      <c r="M347" s="7">
        <f t="shared" si="6"/>
        <v>7725.3</v>
      </c>
      <c r="N347" s="7">
        <f t="shared" si="6"/>
        <v>-28.983000000000001</v>
      </c>
      <c r="O347" s="7">
        <f t="shared" si="6"/>
        <v>-4.6790000000000012</v>
      </c>
      <c r="P347" s="7">
        <f t="shared" si="6"/>
        <v>-20.298999999999999</v>
      </c>
      <c r="Q347" s="7">
        <f t="shared" si="6"/>
        <v>182.29</v>
      </c>
      <c r="R347" s="7">
        <f t="shared" si="6"/>
        <v>32.564999999999998</v>
      </c>
      <c r="S347" s="7">
        <f t="shared" si="6"/>
        <v>425.94100000000003</v>
      </c>
      <c r="T347" s="7">
        <f t="shared" si="6"/>
        <v>223.65399999999997</v>
      </c>
      <c r="U347" s="7">
        <f>SUMIF($D$4:$D$336,$D$347,U4:U336)+SUMIF($D$4:$D$336,$B$347,U4:U336)</f>
        <v>3.5320000000000005</v>
      </c>
      <c r="V347" s="7">
        <f t="shared" si="6"/>
        <v>643.27100000000007</v>
      </c>
      <c r="W347" s="7">
        <f t="shared" si="6"/>
        <v>501.33699999999999</v>
      </c>
      <c r="X347" s="7">
        <f t="shared" si="6"/>
        <v>4.5329999999999995</v>
      </c>
      <c r="Y347" s="7">
        <f t="shared" si="6"/>
        <v>-10.586</v>
      </c>
      <c r="Z347" s="7">
        <f>SUMIF($D$4:$D$336,$D$347,Z4:Z336)+SUMIF($D$4:$D$336,$B$347,Z4:Z336)</f>
        <v>-1.5820000000000001</v>
      </c>
      <c r="AA347" s="7">
        <f t="shared" si="6"/>
        <v>5231.5920000000015</v>
      </c>
      <c r="AB347" s="7">
        <f t="shared" si="6"/>
        <v>6.1070000000000002</v>
      </c>
      <c r="AC347" s="7">
        <f t="shared" si="6"/>
        <v>160.828</v>
      </c>
      <c r="AD347" s="7">
        <f t="shared" si="6"/>
        <v>-9.6999999999999989E-2</v>
      </c>
      <c r="AE347" s="7">
        <f t="shared" si="6"/>
        <v>1279.6600000000001</v>
      </c>
      <c r="AF347" s="7">
        <f t="shared" si="6"/>
        <v>3.5619999999999998</v>
      </c>
      <c r="AG347" s="7">
        <f t="shared" si="6"/>
        <v>1039.297</v>
      </c>
      <c r="AH347" s="7">
        <f t="shared" si="6"/>
        <v>0</v>
      </c>
      <c r="AI347" s="7">
        <f t="shared" si="6"/>
        <v>-0.14799999999999999</v>
      </c>
    </row>
    <row r="348" spans="1:35" ht="15.6" hidden="1" x14ac:dyDescent="0.3">
      <c r="A348" s="12" t="s">
        <v>645</v>
      </c>
      <c r="B348" s="15" t="s">
        <v>645</v>
      </c>
      <c r="C348" s="12" t="s">
        <v>645</v>
      </c>
      <c r="D348" s="12" t="s">
        <v>645</v>
      </c>
      <c r="E348" s="16" t="s">
        <v>645</v>
      </c>
      <c r="F348" s="16" t="s">
        <v>645</v>
      </c>
      <c r="G348" s="16" t="s">
        <v>645</v>
      </c>
      <c r="H348" s="16" t="s">
        <v>645</v>
      </c>
      <c r="I348" s="16" t="s">
        <v>645</v>
      </c>
      <c r="J348" s="16" t="s">
        <v>645</v>
      </c>
      <c r="K348" s="16" t="s">
        <v>645</v>
      </c>
      <c r="L348" s="16" t="s">
        <v>645</v>
      </c>
      <c r="M348" s="16" t="s">
        <v>645</v>
      </c>
      <c r="N348" s="16" t="s">
        <v>645</v>
      </c>
      <c r="O348" s="16" t="s">
        <v>645</v>
      </c>
      <c r="P348" s="16" t="s">
        <v>645</v>
      </c>
      <c r="Q348" s="16" t="s">
        <v>645</v>
      </c>
      <c r="R348" s="16" t="s">
        <v>645</v>
      </c>
      <c r="S348" s="16" t="s">
        <v>645</v>
      </c>
      <c r="T348" s="16" t="s">
        <v>645</v>
      </c>
      <c r="U348" s="16" t="s">
        <v>645</v>
      </c>
      <c r="V348" s="16" t="s">
        <v>645</v>
      </c>
      <c r="W348" s="16" t="s">
        <v>645</v>
      </c>
      <c r="X348" s="16" t="s">
        <v>645</v>
      </c>
      <c r="Y348" s="16" t="s">
        <v>645</v>
      </c>
      <c r="Z348" s="16" t="s">
        <v>645</v>
      </c>
      <c r="AA348" s="16" t="s">
        <v>645</v>
      </c>
      <c r="AB348" s="16" t="s">
        <v>645</v>
      </c>
      <c r="AC348" s="16" t="s">
        <v>645</v>
      </c>
      <c r="AD348" s="16" t="s">
        <v>645</v>
      </c>
      <c r="AE348" s="16" t="s">
        <v>645</v>
      </c>
      <c r="AF348" s="16" t="s">
        <v>645</v>
      </c>
      <c r="AG348" s="16" t="s">
        <v>645</v>
      </c>
      <c r="AH348" s="16" t="s">
        <v>645</v>
      </c>
      <c r="AI348" s="16" t="s">
        <v>645</v>
      </c>
    </row>
    <row r="349" spans="1:35" ht="27" customHeight="1" x14ac:dyDescent="0.25">
      <c r="A349" s="12" t="s">
        <v>645</v>
      </c>
      <c r="B349" s="12" t="s">
        <v>645</v>
      </c>
      <c r="C349" s="12" t="s">
        <v>645</v>
      </c>
      <c r="D349" s="12" t="s">
        <v>645</v>
      </c>
      <c r="E349">
        <f>SUM(E342:E348)</f>
        <v>160066.73800000001</v>
      </c>
      <c r="F349">
        <f>SUM(F342:F348)</f>
        <v>54374.065000000002</v>
      </c>
      <c r="G349">
        <f>SUM(G342:G348)</f>
        <v>44782.976999999992</v>
      </c>
      <c r="H349">
        <f>SUM(H342:H348)</f>
        <v>34806.567000000003</v>
      </c>
      <c r="I349">
        <f t="shared" ref="I349:AI349" si="7">SUM(I342:I348)</f>
        <v>33862.996999999996</v>
      </c>
      <c r="J349">
        <f t="shared" si="7"/>
        <v>20322.510000000002</v>
      </c>
      <c r="K349">
        <f t="shared" si="7"/>
        <v>189.18900000000002</v>
      </c>
      <c r="L349">
        <f t="shared" si="7"/>
        <v>5607.1710000000003</v>
      </c>
      <c r="M349">
        <f t="shared" si="7"/>
        <v>194066.95600000001</v>
      </c>
      <c r="N349">
        <f t="shared" si="7"/>
        <v>62906.608999999997</v>
      </c>
      <c r="O349">
        <f t="shared" si="7"/>
        <v>49262.549000000006</v>
      </c>
      <c r="P349">
        <f t="shared" si="7"/>
        <v>63179.210000000006</v>
      </c>
      <c r="Q349">
        <f t="shared" si="7"/>
        <v>182.29</v>
      </c>
      <c r="R349">
        <f t="shared" si="7"/>
        <v>1786.7059999999999</v>
      </c>
      <c r="S349">
        <f t="shared" si="7"/>
        <v>10465.693000000001</v>
      </c>
      <c r="T349">
        <f t="shared" si="7"/>
        <v>6774.2179999999998</v>
      </c>
      <c r="U349">
        <f>SUM(U342:U348)</f>
        <v>5012.0519999999997</v>
      </c>
      <c r="V349">
        <f t="shared" si="7"/>
        <v>28160.117000000002</v>
      </c>
      <c r="W349">
        <f t="shared" si="7"/>
        <v>30429.472999999998</v>
      </c>
      <c r="X349">
        <f t="shared" si="7"/>
        <v>15938.854999999998</v>
      </c>
      <c r="Y349">
        <f t="shared" si="7"/>
        <v>7615.6660000000002</v>
      </c>
      <c r="Z349">
        <f>SUM(Z342:Z348)</f>
        <v>5776.3169999999991</v>
      </c>
      <c r="AA349">
        <f t="shared" si="7"/>
        <v>254123.93</v>
      </c>
      <c r="AB349">
        <f t="shared" si="7"/>
        <v>18128.395</v>
      </c>
      <c r="AC349">
        <f t="shared" si="7"/>
        <v>7975.773000000001</v>
      </c>
      <c r="AD349">
        <f t="shared" si="7"/>
        <v>11943.672</v>
      </c>
      <c r="AE349">
        <f t="shared" si="7"/>
        <v>37206.509000000005</v>
      </c>
      <c r="AF349">
        <f t="shared" si="7"/>
        <v>5348.1779999999999</v>
      </c>
      <c r="AG349">
        <f t="shared" si="7"/>
        <v>178320.66699999999</v>
      </c>
      <c r="AH349">
        <f t="shared" si="7"/>
        <v>0</v>
      </c>
      <c r="AI349">
        <f t="shared" si="7"/>
        <v>351.35899999999998</v>
      </c>
    </row>
    <row r="350" spans="1:35" hidden="1" x14ac:dyDescent="0.25">
      <c r="A350" s="12" t="s">
        <v>645</v>
      </c>
      <c r="B350" s="12" t="s">
        <v>645</v>
      </c>
      <c r="C350" s="12" t="s">
        <v>645</v>
      </c>
      <c r="D350" s="12" t="s">
        <v>645</v>
      </c>
      <c r="E350" s="16" t="s">
        <v>645</v>
      </c>
      <c r="F350" s="16" t="s">
        <v>645</v>
      </c>
      <c r="G350" s="16" t="s">
        <v>645</v>
      </c>
      <c r="H350" s="16" t="s">
        <v>645</v>
      </c>
      <c r="I350" s="16" t="s">
        <v>645</v>
      </c>
      <c r="J350" s="16" t="s">
        <v>645</v>
      </c>
      <c r="K350" s="16" t="s">
        <v>645</v>
      </c>
      <c r="L350" s="16" t="s">
        <v>645</v>
      </c>
      <c r="M350" s="16" t="s">
        <v>645</v>
      </c>
      <c r="N350" s="16" t="s">
        <v>645</v>
      </c>
      <c r="O350" s="16" t="s">
        <v>645</v>
      </c>
      <c r="P350" s="16" t="s">
        <v>645</v>
      </c>
      <c r="Q350" s="16" t="s">
        <v>645</v>
      </c>
      <c r="R350" s="16" t="s">
        <v>645</v>
      </c>
      <c r="S350" s="16" t="s">
        <v>645</v>
      </c>
      <c r="T350" s="16" t="s">
        <v>645</v>
      </c>
      <c r="U350" s="16" t="s">
        <v>645</v>
      </c>
      <c r="V350" s="16" t="s">
        <v>645</v>
      </c>
      <c r="W350" s="16" t="s">
        <v>645</v>
      </c>
      <c r="X350" s="16" t="s">
        <v>645</v>
      </c>
      <c r="Y350" s="16" t="s">
        <v>645</v>
      </c>
      <c r="Z350" s="16" t="s">
        <v>645</v>
      </c>
      <c r="AA350" s="16" t="s">
        <v>645</v>
      </c>
      <c r="AB350" s="16" t="s">
        <v>645</v>
      </c>
      <c r="AC350" s="16" t="s">
        <v>645</v>
      </c>
      <c r="AD350" s="16" t="s">
        <v>645</v>
      </c>
      <c r="AE350" s="16" t="s">
        <v>645</v>
      </c>
      <c r="AF350" s="16" t="s">
        <v>645</v>
      </c>
      <c r="AG350" s="16" t="s">
        <v>645</v>
      </c>
      <c r="AH350" s="16" t="s">
        <v>645</v>
      </c>
      <c r="AI350" s="16" t="s">
        <v>645</v>
      </c>
    </row>
    <row r="351" spans="1:35" ht="27.6" customHeight="1" x14ac:dyDescent="0.25">
      <c r="A351" s="17" t="s">
        <v>645</v>
      </c>
      <c r="B351" s="17" t="s">
        <v>645</v>
      </c>
      <c r="C351" s="17" t="s">
        <v>645</v>
      </c>
      <c r="D351" s="17" t="s">
        <v>645</v>
      </c>
      <c r="E351" s="8">
        <f>E349-E337</f>
        <v>160066.73800000001</v>
      </c>
      <c r="F351" s="8">
        <f>F349-F337</f>
        <v>54374.065000000002</v>
      </c>
      <c r="G351" s="8">
        <f>G349-G337</f>
        <v>44782.976999999992</v>
      </c>
      <c r="H351" s="8">
        <f>H349-H337</f>
        <v>34806.567000000003</v>
      </c>
      <c r="I351" s="8">
        <f t="shared" ref="I351:AI351" si="8">I349-I337</f>
        <v>33862.996999999996</v>
      </c>
      <c r="J351" s="8">
        <f t="shared" si="8"/>
        <v>20322.510000000002</v>
      </c>
      <c r="K351" s="8">
        <f t="shared" si="8"/>
        <v>189.18900000000002</v>
      </c>
      <c r="L351" s="8">
        <f t="shared" si="8"/>
        <v>5607.1710000000003</v>
      </c>
      <c r="M351" s="8">
        <f t="shared" si="8"/>
        <v>194066.95600000001</v>
      </c>
      <c r="N351" s="8">
        <f t="shared" si="8"/>
        <v>62906.608999999997</v>
      </c>
      <c r="O351" s="8">
        <f t="shared" si="8"/>
        <v>49262.549000000006</v>
      </c>
      <c r="P351" s="8">
        <f t="shared" si="8"/>
        <v>63179.210000000006</v>
      </c>
      <c r="Q351" s="8">
        <f t="shared" si="8"/>
        <v>182.29</v>
      </c>
      <c r="R351" s="8">
        <f t="shared" si="8"/>
        <v>1786.7059999999999</v>
      </c>
      <c r="S351" s="8">
        <f t="shared" si="8"/>
        <v>10465.693000000001</v>
      </c>
      <c r="T351" s="8">
        <f t="shared" si="8"/>
        <v>6774.2179999999998</v>
      </c>
      <c r="U351" s="8">
        <f>U349-U337</f>
        <v>5012.0519999999997</v>
      </c>
      <c r="V351" s="8">
        <f t="shared" si="8"/>
        <v>28160.117000000002</v>
      </c>
      <c r="W351" s="8">
        <f t="shared" si="8"/>
        <v>30429.472999999998</v>
      </c>
      <c r="X351" s="8">
        <f t="shared" si="8"/>
        <v>15938.854999999998</v>
      </c>
      <c r="Y351" s="8">
        <f t="shared" si="8"/>
        <v>7615.6660000000002</v>
      </c>
      <c r="Z351" s="8">
        <f>Z349-Z337</f>
        <v>5776.3169999999991</v>
      </c>
      <c r="AA351" s="8">
        <f t="shared" si="8"/>
        <v>254123.93</v>
      </c>
      <c r="AB351" s="8">
        <f t="shared" si="8"/>
        <v>18128.395</v>
      </c>
      <c r="AC351" s="8">
        <f t="shared" si="8"/>
        <v>7975.773000000001</v>
      </c>
      <c r="AD351" s="8">
        <f t="shared" si="8"/>
        <v>11943.672</v>
      </c>
      <c r="AE351" s="8">
        <f t="shared" si="8"/>
        <v>37206.509000000005</v>
      </c>
      <c r="AF351" s="8">
        <f t="shared" si="8"/>
        <v>5348.1779999999999</v>
      </c>
      <c r="AG351" s="8">
        <f t="shared" si="8"/>
        <v>178320.66699999999</v>
      </c>
      <c r="AH351" s="8">
        <f t="shared" si="8"/>
        <v>0</v>
      </c>
      <c r="AI351" s="8">
        <f t="shared" si="8"/>
        <v>351.35899999999998</v>
      </c>
    </row>
    <row r="352" spans="1:35" x14ac:dyDescent="0.25">
      <c r="A352" s="12" t="s">
        <v>645</v>
      </c>
      <c r="B352" s="12" t="s">
        <v>645</v>
      </c>
      <c r="C352" s="12" t="s">
        <v>645</v>
      </c>
      <c r="D352" s="12" t="s">
        <v>645</v>
      </c>
      <c r="E352" s="9">
        <f>E2</f>
        <v>1078</v>
      </c>
      <c r="F352" s="9">
        <f>F2</f>
        <v>1536</v>
      </c>
      <c r="G352" s="9">
        <f>G2</f>
        <v>1079</v>
      </c>
      <c r="H352" s="9">
        <f>H2</f>
        <v>7232</v>
      </c>
      <c r="I352" s="9">
        <f t="shared" ref="I352:AI352" si="9">I2</f>
        <v>1209</v>
      </c>
      <c r="J352" s="9">
        <f t="shared" si="9"/>
        <v>7233</v>
      </c>
      <c r="K352" s="9">
        <f t="shared" si="9"/>
        <v>1490</v>
      </c>
      <c r="L352" s="9">
        <f t="shared" si="9"/>
        <v>7231</v>
      </c>
      <c r="M352" s="9">
        <f t="shared" si="9"/>
        <v>1084</v>
      </c>
      <c r="N352" s="9">
        <f t="shared" si="9"/>
        <v>1537</v>
      </c>
      <c r="O352" s="9">
        <f t="shared" si="9"/>
        <v>1085</v>
      </c>
      <c r="P352" s="9">
        <f t="shared" si="9"/>
        <v>1210</v>
      </c>
      <c r="Q352" s="9">
        <f t="shared" si="9"/>
        <v>1491</v>
      </c>
      <c r="R352" s="9">
        <f t="shared" si="9"/>
        <v>11957</v>
      </c>
      <c r="S352" s="9">
        <f t="shared" si="9"/>
        <v>2252</v>
      </c>
      <c r="T352" s="9">
        <f t="shared" si="9"/>
        <v>2254</v>
      </c>
      <c r="U352" s="9">
        <f>U2</f>
        <v>13229</v>
      </c>
      <c r="V352" s="9">
        <f t="shared" si="9"/>
        <v>9638</v>
      </c>
      <c r="W352" s="9">
        <f t="shared" si="9"/>
        <v>9639</v>
      </c>
      <c r="X352" s="9">
        <f t="shared" si="9"/>
        <v>11407</v>
      </c>
      <c r="Y352" s="9">
        <f t="shared" si="9"/>
        <v>12540</v>
      </c>
      <c r="Z352" s="9">
        <f>Z2</f>
        <v>13228</v>
      </c>
      <c r="AA352" s="9">
        <f t="shared" si="9"/>
        <v>11374</v>
      </c>
      <c r="AB352" s="9">
        <f t="shared" si="9"/>
        <v>11373</v>
      </c>
      <c r="AC352" s="9">
        <f t="shared" si="9"/>
        <v>11372</v>
      </c>
      <c r="AD352" s="9">
        <f t="shared" si="9"/>
        <v>11914</v>
      </c>
      <c r="AE352" s="9">
        <f t="shared" si="9"/>
        <v>1095</v>
      </c>
      <c r="AF352" s="9">
        <f t="shared" si="9"/>
        <v>1211</v>
      </c>
      <c r="AG352" s="9">
        <f t="shared" si="9"/>
        <v>1539</v>
      </c>
      <c r="AH352" s="9">
        <f t="shared" si="9"/>
        <v>2114</v>
      </c>
      <c r="AI352" s="9">
        <f t="shared" si="9"/>
        <v>2113</v>
      </c>
    </row>
    <row r="353" spans="1:35" x14ac:dyDescent="0.25">
      <c r="A353" t="s">
        <v>639</v>
      </c>
      <c r="B353" s="12" t="s">
        <v>645</v>
      </c>
      <c r="C353" s="12" t="s">
        <v>645</v>
      </c>
      <c r="D353" s="12" t="s">
        <v>645</v>
      </c>
      <c r="E353" s="10">
        <f>E342/E349</f>
        <v>2.9166815406708665E-2</v>
      </c>
      <c r="F353" s="10">
        <f>F342/F349</f>
        <v>7.8637857956729926E-3</v>
      </c>
      <c r="G353" s="10">
        <f>G342/G349</f>
        <v>2.7961517609693525E-4</v>
      </c>
      <c r="H353" s="10">
        <f>H342/H349</f>
        <v>3.0908104209185581E-2</v>
      </c>
      <c r="I353" s="10">
        <f t="shared" ref="I353:AI353" si="10">I342/I349</f>
        <v>5.8608515956222081E-3</v>
      </c>
      <c r="J353" s="10">
        <f t="shared" si="10"/>
        <v>3.2318842505182671E-3</v>
      </c>
      <c r="K353" s="10">
        <f t="shared" si="10"/>
        <v>0</v>
      </c>
      <c r="L353" s="10">
        <f t="shared" si="10"/>
        <v>2.0699921582559191E-2</v>
      </c>
      <c r="M353" s="10">
        <f t="shared" si="10"/>
        <v>1.3618114358427923E-2</v>
      </c>
      <c r="N353" s="10">
        <f t="shared" si="10"/>
        <v>1.2787146100976449E-2</v>
      </c>
      <c r="O353" s="10">
        <f t="shared" si="10"/>
        <v>1.754192622066714E-3</v>
      </c>
      <c r="P353" s="10">
        <f t="shared" si="10"/>
        <v>1.0335393557469298E-2</v>
      </c>
      <c r="Q353" s="10">
        <f t="shared" si="10"/>
        <v>0</v>
      </c>
      <c r="R353" s="10">
        <f t="shared" si="10"/>
        <v>5.964719433415458E-2</v>
      </c>
      <c r="S353" s="10">
        <f t="shared" si="10"/>
        <v>1.3496860647450676E-2</v>
      </c>
      <c r="T353" s="10">
        <f t="shared" si="10"/>
        <v>4.4802219237703896E-3</v>
      </c>
      <c r="U353" s="10">
        <f>U342/U349</f>
        <v>6.9709771566615827E-2</v>
      </c>
      <c r="V353" s="10">
        <f t="shared" si="10"/>
        <v>1.2270190496722721E-2</v>
      </c>
      <c r="W353" s="10">
        <f t="shared" si="10"/>
        <v>5.0949748620358955E-2</v>
      </c>
      <c r="X353" s="10">
        <f t="shared" si="10"/>
        <v>8.1466328666645153E-3</v>
      </c>
      <c r="Y353" s="10">
        <f t="shared" si="10"/>
        <v>7.5411132788649082E-2</v>
      </c>
      <c r="Z353" s="10">
        <f>Z342/Z349</f>
        <v>3.5052266002714196E-2</v>
      </c>
      <c r="AA353" s="10">
        <f t="shared" si="10"/>
        <v>7.0186030886583567E-3</v>
      </c>
      <c r="AB353" s="10">
        <f t="shared" si="10"/>
        <v>6.8322595574511702E-2</v>
      </c>
      <c r="AC353" s="10">
        <f t="shared" si="10"/>
        <v>5.5116162408333329E-2</v>
      </c>
      <c r="AD353" s="10">
        <f t="shared" si="10"/>
        <v>2.7157226018932869E-2</v>
      </c>
      <c r="AE353" s="10">
        <f t="shared" si="10"/>
        <v>1.8246780422210528E-2</v>
      </c>
      <c r="AF353" s="10">
        <f t="shared" si="10"/>
        <v>1.0445613440689521E-2</v>
      </c>
      <c r="AG353" s="10">
        <f t="shared" si="10"/>
        <v>6.5758160269779611E-2</v>
      </c>
      <c r="AH353" s="10" t="e">
        <f t="shared" si="10"/>
        <v>#DIV/0!</v>
      </c>
      <c r="AI353" s="10">
        <f t="shared" si="10"/>
        <v>3.0888635270478342E-2</v>
      </c>
    </row>
    <row r="354" spans="1:35" x14ac:dyDescent="0.25">
      <c r="A354" t="s">
        <v>640</v>
      </c>
      <c r="B354" s="12" t="s">
        <v>645</v>
      </c>
      <c r="C354" s="12" t="s">
        <v>645</v>
      </c>
      <c r="D354" s="12" t="s">
        <v>645</v>
      </c>
      <c r="E354" s="10">
        <f>E343/E349</f>
        <v>0.41093515006221965</v>
      </c>
      <c r="F354" s="10">
        <f>F343/F349</f>
        <v>0</v>
      </c>
      <c r="G354" s="10">
        <f>G343/G349</f>
        <v>0</v>
      </c>
      <c r="H354" s="10">
        <f>H343/H349</f>
        <v>0.23644391588518335</v>
      </c>
      <c r="I354" s="10">
        <f t="shared" ref="I354:AI354" si="11">I343/I349</f>
        <v>0.99458529910982185</v>
      </c>
      <c r="J354" s="10">
        <f t="shared" si="11"/>
        <v>0.37585716528125707</v>
      </c>
      <c r="K354" s="10">
        <f t="shared" si="11"/>
        <v>0</v>
      </c>
      <c r="L354" s="10">
        <f t="shared" si="11"/>
        <v>0.14838088583351566</v>
      </c>
      <c r="M354" s="10">
        <f t="shared" si="11"/>
        <v>0.41072608466121352</v>
      </c>
      <c r="N354" s="10">
        <f t="shared" si="11"/>
        <v>0</v>
      </c>
      <c r="O354" s="10">
        <f t="shared" si="11"/>
        <v>0</v>
      </c>
      <c r="P354" s="10">
        <f t="shared" si="11"/>
        <v>0.90019435190785058</v>
      </c>
      <c r="Q354" s="10">
        <f t="shared" si="11"/>
        <v>0</v>
      </c>
      <c r="R354" s="10">
        <f t="shared" si="11"/>
        <v>0.37447459179070314</v>
      </c>
      <c r="S354" s="10">
        <f t="shared" si="11"/>
        <v>0.38568157885005799</v>
      </c>
      <c r="T354" s="10">
        <f t="shared" si="11"/>
        <v>0.12702248436646121</v>
      </c>
      <c r="U354" s="10">
        <f>U343/U349</f>
        <v>0.24924721451413515</v>
      </c>
      <c r="V354" s="10">
        <f t="shared" si="11"/>
        <v>0.19236674336260745</v>
      </c>
      <c r="W354" s="10">
        <f t="shared" si="11"/>
        <v>0.37383683904088644</v>
      </c>
      <c r="X354" s="10">
        <f t="shared" si="11"/>
        <v>0</v>
      </c>
      <c r="Y354" s="10">
        <f t="shared" si="11"/>
        <v>0</v>
      </c>
      <c r="Z354" s="10">
        <f>Z343/Z349</f>
        <v>0</v>
      </c>
      <c r="AA354" s="10">
        <f t="shared" si="11"/>
        <v>0.43167617469161601</v>
      </c>
      <c r="AB354" s="10">
        <f t="shared" si="11"/>
        <v>0</v>
      </c>
      <c r="AC354" s="10">
        <f t="shared" si="11"/>
        <v>0.2386878362761829</v>
      </c>
      <c r="AD354" s="10">
        <f t="shared" si="11"/>
        <v>0</v>
      </c>
      <c r="AE354" s="10">
        <f t="shared" si="11"/>
        <v>0.50247761755879861</v>
      </c>
      <c r="AF354" s="10">
        <f t="shared" si="11"/>
        <v>0</v>
      </c>
      <c r="AG354" s="10">
        <f t="shared" si="11"/>
        <v>0.3396884725649888</v>
      </c>
      <c r="AH354" s="10" t="e">
        <f t="shared" si="11"/>
        <v>#DIV/0!</v>
      </c>
      <c r="AI354" s="10">
        <f t="shared" si="11"/>
        <v>0</v>
      </c>
    </row>
    <row r="355" spans="1:35" x14ac:dyDescent="0.25">
      <c r="A355" t="s">
        <v>641</v>
      </c>
      <c r="B355" s="12" t="s">
        <v>645</v>
      </c>
      <c r="C355" s="12" t="s">
        <v>645</v>
      </c>
      <c r="D355" s="12" t="s">
        <v>645</v>
      </c>
      <c r="E355" s="10">
        <f>E344/E349</f>
        <v>0.34717097814537834</v>
      </c>
      <c r="F355" s="10">
        <f>F344/F349</f>
        <v>0</v>
      </c>
      <c r="G355" s="10">
        <f>G344/G349</f>
        <v>0</v>
      </c>
      <c r="H355" s="10">
        <f>H344/H349</f>
        <v>0.26322791328429485</v>
      </c>
      <c r="I355" s="10">
        <f t="shared" ref="I355:AI355" si="12">I344/I349</f>
        <v>0</v>
      </c>
      <c r="J355" s="10">
        <f t="shared" si="12"/>
        <v>0.3702403394068941</v>
      </c>
      <c r="K355" s="10">
        <f t="shared" si="12"/>
        <v>0</v>
      </c>
      <c r="L355" s="10">
        <f t="shared" si="12"/>
        <v>0.28853016967023121</v>
      </c>
      <c r="M355" s="10">
        <f t="shared" si="12"/>
        <v>0.37059134374220831</v>
      </c>
      <c r="N355" s="10">
        <f t="shared" si="12"/>
        <v>0</v>
      </c>
      <c r="O355" s="10">
        <f t="shared" si="12"/>
        <v>0</v>
      </c>
      <c r="P355" s="10">
        <f t="shared" si="12"/>
        <v>0</v>
      </c>
      <c r="Q355" s="10">
        <f t="shared" si="12"/>
        <v>0</v>
      </c>
      <c r="R355" s="10">
        <f t="shared" si="12"/>
        <v>0.26406414933402589</v>
      </c>
      <c r="S355" s="10">
        <f t="shared" si="12"/>
        <v>0.32952648238391857</v>
      </c>
      <c r="T355" s="10">
        <f t="shared" si="12"/>
        <v>0.30817564477552978</v>
      </c>
      <c r="U355" s="10">
        <f>U344/U349</f>
        <v>0.21076397451582704</v>
      </c>
      <c r="V355" s="10">
        <f t="shared" si="12"/>
        <v>0.25250544946244363</v>
      </c>
      <c r="W355" s="10">
        <f t="shared" si="12"/>
        <v>0.33762142380842419</v>
      </c>
      <c r="X355" s="10">
        <f t="shared" si="12"/>
        <v>0</v>
      </c>
      <c r="Y355" s="10">
        <f t="shared" si="12"/>
        <v>0</v>
      </c>
      <c r="Z355" s="10">
        <f>Z344/Z349</f>
        <v>0.53041185239660504</v>
      </c>
      <c r="AA355" s="10">
        <f t="shared" si="12"/>
        <v>0.39363840705595887</v>
      </c>
      <c r="AB355" s="10">
        <f t="shared" si="12"/>
        <v>0</v>
      </c>
      <c r="AC355" s="10">
        <f t="shared" si="12"/>
        <v>0.247498392945737</v>
      </c>
      <c r="AD355" s="10">
        <f t="shared" si="12"/>
        <v>0</v>
      </c>
      <c r="AE355" s="10">
        <f t="shared" si="12"/>
        <v>0.36327541506245581</v>
      </c>
      <c r="AF355" s="10">
        <f t="shared" si="12"/>
        <v>0</v>
      </c>
      <c r="AG355" s="10">
        <f t="shared" si="12"/>
        <v>0.24528744051860238</v>
      </c>
      <c r="AH355" s="10" t="e">
        <f t="shared" si="12"/>
        <v>#DIV/0!</v>
      </c>
      <c r="AI355" s="10">
        <f t="shared" si="12"/>
        <v>0</v>
      </c>
    </row>
    <row r="356" spans="1:35" x14ac:dyDescent="0.25">
      <c r="A356" t="s">
        <v>642</v>
      </c>
      <c r="B356" s="12" t="s">
        <v>645</v>
      </c>
      <c r="C356" s="12" t="s">
        <v>645</v>
      </c>
      <c r="D356" s="12" t="s">
        <v>645</v>
      </c>
      <c r="E356" s="10">
        <f>E345/E349</f>
        <v>9.5420723823334233E-2</v>
      </c>
      <c r="F356" s="10">
        <f>F345/F349</f>
        <v>0.99275557198086994</v>
      </c>
      <c r="G356" s="10">
        <f>G345/G349</f>
        <v>0.99990699591052212</v>
      </c>
      <c r="H356" s="10">
        <f>H345/H349</f>
        <v>0.44376304046302523</v>
      </c>
      <c r="I356" s="10">
        <f t="shared" ref="I356:AI356" si="13">I345/I349</f>
        <v>0</v>
      </c>
      <c r="J356" s="10">
        <f t="shared" si="13"/>
        <v>0.22334608274273207</v>
      </c>
      <c r="K356" s="10">
        <f t="shared" si="13"/>
        <v>0</v>
      </c>
      <c r="L356" s="10">
        <f t="shared" si="13"/>
        <v>0.51017331199637039</v>
      </c>
      <c r="M356" s="10">
        <f t="shared" si="13"/>
        <v>7.6042286147879806E-2</v>
      </c>
      <c r="N356" s="10">
        <f t="shared" si="13"/>
        <v>0.98767358450365683</v>
      </c>
      <c r="O356" s="10">
        <f t="shared" si="13"/>
        <v>0.99834078825275563</v>
      </c>
      <c r="P356" s="10">
        <f t="shared" si="13"/>
        <v>0</v>
      </c>
      <c r="Q356" s="10">
        <f t="shared" si="13"/>
        <v>0</v>
      </c>
      <c r="R356" s="10">
        <f t="shared" si="13"/>
        <v>0.23154732787599078</v>
      </c>
      <c r="S356" s="10">
        <f t="shared" si="13"/>
        <v>0.14623551445661551</v>
      </c>
      <c r="T356" s="10">
        <f t="shared" si="13"/>
        <v>0.527306177628178</v>
      </c>
      <c r="U356" s="10">
        <f>U345/U349</f>
        <v>0.46957433801564713</v>
      </c>
      <c r="V356" s="10">
        <f t="shared" si="13"/>
        <v>0.4395475700615874</v>
      </c>
      <c r="W356" s="10">
        <f t="shared" si="13"/>
        <v>0.14827217020813999</v>
      </c>
      <c r="X356" s="10">
        <f t="shared" si="13"/>
        <v>0.99156896778344494</v>
      </c>
      <c r="Y356" s="10">
        <f t="shared" si="13"/>
        <v>0.9259788966585456</v>
      </c>
      <c r="Z356" s="10">
        <f>Z345/Z349</f>
        <v>0.4348097585364516</v>
      </c>
      <c r="AA356" s="10">
        <f t="shared" si="13"/>
        <v>0.14708004082889795</v>
      </c>
      <c r="AB356" s="10">
        <f t="shared" si="13"/>
        <v>0.93134052959459446</v>
      </c>
      <c r="AC356" s="10">
        <f t="shared" si="13"/>
        <v>0.43853304250258879</v>
      </c>
      <c r="AD356" s="10">
        <f t="shared" si="13"/>
        <v>0.97285089543651226</v>
      </c>
      <c r="AE356" s="10">
        <f t="shared" si="13"/>
        <v>8.160674251916511E-2</v>
      </c>
      <c r="AF356" s="10">
        <f t="shared" si="13"/>
        <v>0.9888883653461048</v>
      </c>
      <c r="AG356" s="10">
        <f t="shared" si="13"/>
        <v>0.34343767904367478</v>
      </c>
      <c r="AH356" s="10" t="e">
        <f t="shared" si="13"/>
        <v>#DIV/0!</v>
      </c>
      <c r="AI356" s="10">
        <f t="shared" si="13"/>
        <v>0.96953258632908224</v>
      </c>
    </row>
    <row r="357" spans="1:35" x14ac:dyDescent="0.25">
      <c r="A357" t="s">
        <v>643</v>
      </c>
      <c r="B357" s="12" t="s">
        <v>645</v>
      </c>
      <c r="C357" s="12" t="s">
        <v>645</v>
      </c>
      <c r="D357" s="12" t="s">
        <v>645</v>
      </c>
      <c r="E357" s="10">
        <f>E346/E349</f>
        <v>7.857989834215276E-2</v>
      </c>
      <c r="F357" s="10">
        <f>F346/F349</f>
        <v>0</v>
      </c>
      <c r="G357" s="10">
        <f>G346/G349</f>
        <v>0</v>
      </c>
      <c r="H357" s="10">
        <f>H346/H349</f>
        <v>0</v>
      </c>
      <c r="I357" s="10">
        <f t="shared" ref="I357:AI357" si="14">I346/I349</f>
        <v>0</v>
      </c>
      <c r="J357" s="10">
        <f t="shared" si="14"/>
        <v>0</v>
      </c>
      <c r="K357" s="10">
        <f t="shared" si="14"/>
        <v>0</v>
      </c>
      <c r="L357" s="10">
        <f t="shared" si="14"/>
        <v>0</v>
      </c>
      <c r="M357" s="10">
        <f t="shared" si="14"/>
        <v>8.9214775955984996E-2</v>
      </c>
      <c r="N357" s="10">
        <f t="shared" si="14"/>
        <v>0</v>
      </c>
      <c r="O357" s="10">
        <f t="shared" si="14"/>
        <v>0</v>
      </c>
      <c r="P357" s="10">
        <f t="shared" si="14"/>
        <v>8.979154693450582E-2</v>
      </c>
      <c r="Q357" s="10">
        <f t="shared" si="14"/>
        <v>0</v>
      </c>
      <c r="R357" s="10">
        <f t="shared" si="14"/>
        <v>5.2040458810794839E-2</v>
      </c>
      <c r="S357" s="10">
        <f t="shared" si="14"/>
        <v>8.4360777637945222E-2</v>
      </c>
      <c r="T357" s="10">
        <f t="shared" si="14"/>
        <v>0</v>
      </c>
      <c r="U357" s="10">
        <f>U346/U349</f>
        <v>0</v>
      </c>
      <c r="V357" s="10">
        <f t="shared" si="14"/>
        <v>8.0466711129076635E-2</v>
      </c>
      <c r="W357" s="10">
        <f t="shared" si="14"/>
        <v>7.2844442623110822E-2</v>
      </c>
      <c r="X357" s="10">
        <f t="shared" si="14"/>
        <v>0</v>
      </c>
      <c r="Y357" s="10">
        <f t="shared" si="14"/>
        <v>0</v>
      </c>
      <c r="Z357" s="10">
        <f>Z346/Z349</f>
        <v>0</v>
      </c>
      <c r="AA357" s="10">
        <f t="shared" si="14"/>
        <v>0</v>
      </c>
      <c r="AB357" s="10">
        <f t="shared" si="14"/>
        <v>0</v>
      </c>
      <c r="AC357" s="10">
        <f t="shared" si="14"/>
        <v>0</v>
      </c>
      <c r="AD357" s="10">
        <f t="shared" si="14"/>
        <v>0</v>
      </c>
      <c r="AE357" s="10">
        <f t="shared" si="14"/>
        <v>0</v>
      </c>
      <c r="AF357" s="10">
        <f t="shared" si="14"/>
        <v>0</v>
      </c>
      <c r="AG357" s="10">
        <f t="shared" si="14"/>
        <v>0</v>
      </c>
      <c r="AH357" s="10" t="e">
        <f t="shared" si="14"/>
        <v>#DIV/0!</v>
      </c>
      <c r="AI357" s="10">
        <f t="shared" si="14"/>
        <v>0</v>
      </c>
    </row>
    <row r="358" spans="1:35" x14ac:dyDescent="0.25">
      <c r="A358" t="s">
        <v>644</v>
      </c>
      <c r="B358" s="12" t="s">
        <v>645</v>
      </c>
      <c r="C358" s="12" t="s">
        <v>645</v>
      </c>
      <c r="D358" s="12" t="s">
        <v>645</v>
      </c>
      <c r="E358" s="10">
        <f>E347/E349</f>
        <v>3.8726434220206322E-2</v>
      </c>
      <c r="F358" s="10">
        <f>F347/F349</f>
        <v>-6.1935777654291619E-4</v>
      </c>
      <c r="G358" s="10">
        <f>G347/G349</f>
        <v>-1.8661108661891771E-4</v>
      </c>
      <c r="H358" s="10">
        <f>H347/H349</f>
        <v>2.5657026158310874E-2</v>
      </c>
      <c r="I358" s="10">
        <f t="shared" ref="I358:AI358" si="15">I347/I349</f>
        <v>-4.4615070544405747E-4</v>
      </c>
      <c r="J358" s="10">
        <f t="shared" si="15"/>
        <v>2.7324528318598437E-2</v>
      </c>
      <c r="K358" s="10">
        <f t="shared" si="15"/>
        <v>1</v>
      </c>
      <c r="L358" s="10">
        <f t="shared" si="15"/>
        <v>3.2215710917323552E-2</v>
      </c>
      <c r="M358" s="10">
        <f t="shared" si="15"/>
        <v>3.9807395134285509E-2</v>
      </c>
      <c r="N358" s="10">
        <f t="shared" si="15"/>
        <v>-4.6073060463329061E-4</v>
      </c>
      <c r="O358" s="10">
        <f t="shared" si="15"/>
        <v>-9.498087482237268E-5</v>
      </c>
      <c r="P358" s="10">
        <f t="shared" si="15"/>
        <v>-3.2129239982582874E-4</v>
      </c>
      <c r="Q358" s="10">
        <f t="shared" si="15"/>
        <v>1</v>
      </c>
      <c r="R358" s="10">
        <f t="shared" si="15"/>
        <v>1.8226277854330817E-2</v>
      </c>
      <c r="S358" s="10">
        <f t="shared" si="15"/>
        <v>4.0698786024011981E-2</v>
      </c>
      <c r="T358" s="10">
        <f t="shared" si="15"/>
        <v>3.3015471306060709E-2</v>
      </c>
      <c r="U358" s="10">
        <f>U347/U349</f>
        <v>7.0470138777490752E-4</v>
      </c>
      <c r="V358" s="10">
        <f t="shared" si="15"/>
        <v>2.2843335487562073E-2</v>
      </c>
      <c r="W358" s="10">
        <f t="shared" si="15"/>
        <v>1.6475375699079638E-2</v>
      </c>
      <c r="X358" s="10">
        <f t="shared" si="15"/>
        <v>2.8439934989056619E-4</v>
      </c>
      <c r="Y358" s="10">
        <f t="shared" si="15"/>
        <v>-1.3900294471947694E-3</v>
      </c>
      <c r="Z358" s="10">
        <f>Z347/Z349</f>
        <v>-2.7387693577066499E-4</v>
      </c>
      <c r="AA358" s="10">
        <f t="shared" si="15"/>
        <v>2.0586774334868826E-2</v>
      </c>
      <c r="AB358" s="10">
        <f t="shared" si="15"/>
        <v>3.368748308937443E-4</v>
      </c>
      <c r="AC358" s="10">
        <f t="shared" si="15"/>
        <v>2.0164565867157952E-2</v>
      </c>
      <c r="AD358" s="10">
        <f t="shared" si="15"/>
        <v>-8.1214554451930686E-6</v>
      </c>
      <c r="AE358" s="10">
        <f t="shared" si="15"/>
        <v>3.4393444437369816E-2</v>
      </c>
      <c r="AF358" s="10">
        <f t="shared" si="15"/>
        <v>6.6602121320569359E-4</v>
      </c>
      <c r="AG358" s="10">
        <f t="shared" si="15"/>
        <v>5.8282476029545144E-3</v>
      </c>
      <c r="AH358" s="10" t="e">
        <f t="shared" si="15"/>
        <v>#DIV/0!</v>
      </c>
      <c r="AI358" s="10">
        <f t="shared" si="15"/>
        <v>-4.2122159956056341E-4</v>
      </c>
    </row>
    <row r="359" spans="1:35" x14ac:dyDescent="0.25">
      <c r="A359" s="20" t="s">
        <v>646</v>
      </c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</row>
  </sheetData>
  <mergeCells count="3">
    <mergeCell ref="A359:AI359"/>
    <mergeCell ref="A2:D2"/>
    <mergeCell ref="B1:D1"/>
  </mergeCells>
  <conditionalFormatting sqref="B22:B32">
    <cfRule type="cellIs" dxfId="45" priority="29" stopIfTrue="1" operator="lessThan">
      <formula>0</formula>
    </cfRule>
  </conditionalFormatting>
  <conditionalFormatting sqref="D15:D23">
    <cfRule type="cellIs" dxfId="44" priority="28" stopIfTrue="1" operator="lessThan">
      <formula>0</formula>
    </cfRule>
  </conditionalFormatting>
  <conditionalFormatting sqref="D15:D23">
    <cfRule type="cellIs" dxfId="43" priority="26" stopIfTrue="1" operator="lessThan">
      <formula>0</formula>
    </cfRule>
  </conditionalFormatting>
  <conditionalFormatting sqref="D15:D23">
    <cfRule type="cellIs" dxfId="42" priority="25" stopIfTrue="1" operator="lessThan">
      <formula>0</formula>
    </cfRule>
  </conditionalFormatting>
  <conditionalFormatting sqref="D15:D23">
    <cfRule type="cellIs" dxfId="41" priority="27" stopIfTrue="1" operator="lessThan">
      <formula>0</formula>
    </cfRule>
  </conditionalFormatting>
  <conditionalFormatting sqref="C15:C23">
    <cfRule type="cellIs" dxfId="40" priority="21" stopIfTrue="1" operator="lessThan">
      <formula>0</formula>
    </cfRule>
  </conditionalFormatting>
  <conditionalFormatting sqref="C15:C23">
    <cfRule type="cellIs" dxfId="39" priority="24" stopIfTrue="1" operator="lessThan">
      <formula>0</formula>
    </cfRule>
  </conditionalFormatting>
  <conditionalFormatting sqref="C15:C23">
    <cfRule type="cellIs" dxfId="38" priority="22" stopIfTrue="1" operator="lessThan">
      <formula>0</formula>
    </cfRule>
  </conditionalFormatting>
  <conditionalFormatting sqref="C15:C23">
    <cfRule type="cellIs" dxfId="37" priority="23" stopIfTrue="1" operator="lessThan">
      <formula>0</formula>
    </cfRule>
  </conditionalFormatting>
  <conditionalFormatting sqref="A16:A32">
    <cfRule type="cellIs" dxfId="36" priority="20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אוצר לאתר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User</cp:lastModifiedBy>
  <cp:lastPrinted>2022-03-27T11:15:15Z</cp:lastPrinted>
  <dcterms:created xsi:type="dcterms:W3CDTF">2021-04-21T10:47:58Z</dcterms:created>
  <dcterms:modified xsi:type="dcterms:W3CDTF">2022-03-31T06:05:41Z</dcterms:modified>
</cp:coreProperties>
</file>