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11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52" i="1" l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49" i="1" l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J358" i="1" l="1"/>
  <c r="T358" i="1"/>
  <c r="AJ357" i="1"/>
  <c r="T357" i="1"/>
  <c r="AJ356" i="1"/>
  <c r="T356" i="1"/>
  <c r="AJ355" i="1"/>
  <c r="T355" i="1"/>
  <c r="AJ354" i="1"/>
  <c r="T354" i="1"/>
  <c r="AJ353" i="1"/>
  <c r="T353" i="1"/>
  <c r="S353" i="1"/>
  <c r="Z354" i="1"/>
  <c r="N353" i="1"/>
  <c r="W358" i="1"/>
  <c r="G358" i="1"/>
  <c r="W357" i="1"/>
  <c r="G357" i="1"/>
  <c r="W356" i="1"/>
  <c r="G356" i="1"/>
  <c r="W355" i="1"/>
  <c r="G355" i="1"/>
  <c r="W354" i="1"/>
  <c r="G354" i="1"/>
  <c r="W353" i="1"/>
  <c r="AD354" i="1"/>
  <c r="R353" i="1"/>
  <c r="Z358" i="1"/>
  <c r="J358" i="1"/>
  <c r="Z357" i="1"/>
  <c r="J357" i="1"/>
  <c r="Z356" i="1"/>
  <c r="J356" i="1"/>
  <c r="Z355" i="1"/>
  <c r="V354" i="1"/>
  <c r="AG358" i="1"/>
  <c r="Q358" i="1"/>
  <c r="AG357" i="1"/>
  <c r="Q357" i="1"/>
  <c r="AG356" i="1"/>
  <c r="Q356" i="1"/>
  <c r="AG355" i="1"/>
  <c r="Q355" i="1"/>
  <c r="AG354" i="1"/>
  <c r="Q354" i="1"/>
  <c r="AG353" i="1"/>
  <c r="Q353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G353" i="1"/>
  <c r="N354" i="1"/>
  <c r="AI358" i="1"/>
  <c r="S358" i="1"/>
  <c r="AI357" i="1"/>
  <c r="S357" i="1"/>
  <c r="AI356" i="1"/>
  <c r="S356" i="1"/>
  <c r="AI355" i="1"/>
  <c r="S355" i="1"/>
  <c r="AI354" i="1"/>
  <c r="S354" i="1"/>
  <c r="AI353" i="1"/>
  <c r="O353" i="1"/>
  <c r="R354" i="1"/>
  <c r="J353" i="1"/>
  <c r="V358" i="1"/>
  <c r="F358" i="1"/>
  <c r="V357" i="1"/>
  <c r="F357" i="1"/>
  <c r="V356" i="1"/>
  <c r="F356" i="1"/>
  <c r="V355" i="1"/>
  <c r="F354" i="1"/>
  <c r="AC358" i="1"/>
  <c r="M358" i="1"/>
  <c r="AC357" i="1"/>
  <c r="M357" i="1"/>
  <c r="AC356" i="1"/>
  <c r="M356" i="1"/>
  <c r="AC355" i="1"/>
  <c r="M355" i="1"/>
  <c r="AC354" i="1"/>
  <c r="M354" i="1"/>
  <c r="AC353" i="1"/>
  <c r="M353" i="1"/>
  <c r="AB358" i="1"/>
  <c r="L358" i="1"/>
  <c r="AB357" i="1"/>
  <c r="L357" i="1"/>
  <c r="AB356" i="1"/>
  <c r="L356" i="1"/>
  <c r="AB355" i="1"/>
  <c r="L355" i="1"/>
  <c r="AB354" i="1"/>
  <c r="L354" i="1"/>
  <c r="AB353" i="1"/>
  <c r="L353" i="1"/>
  <c r="R355" i="1"/>
  <c r="AH353" i="1"/>
  <c r="AE358" i="1"/>
  <c r="O358" i="1"/>
  <c r="AE357" i="1"/>
  <c r="O357" i="1"/>
  <c r="AE356" i="1"/>
  <c r="O356" i="1"/>
  <c r="AE355" i="1"/>
  <c r="O355" i="1"/>
  <c r="AE354" i="1"/>
  <c r="O354" i="1"/>
  <c r="AE353" i="1"/>
  <c r="K353" i="1"/>
  <c r="J354" i="1"/>
  <c r="AH358" i="1"/>
  <c r="R358" i="1"/>
  <c r="AH357" i="1"/>
  <c r="R357" i="1"/>
  <c r="AH356" i="1"/>
  <c r="R356" i="1"/>
  <c r="AH355" i="1"/>
  <c r="J355" i="1"/>
  <c r="V353" i="1"/>
  <c r="Y358" i="1"/>
  <c r="I358" i="1"/>
  <c r="Y357" i="1"/>
  <c r="I357" i="1"/>
  <c r="Y356" i="1"/>
  <c r="I356" i="1"/>
  <c r="Y355" i="1"/>
  <c r="I355" i="1"/>
  <c r="Y354" i="1"/>
  <c r="I354" i="1"/>
  <c r="Y353" i="1"/>
  <c r="I353" i="1"/>
  <c r="X358" i="1"/>
  <c r="H358" i="1"/>
  <c r="X357" i="1"/>
  <c r="H357" i="1"/>
  <c r="X356" i="1"/>
  <c r="H356" i="1"/>
  <c r="X355" i="1"/>
  <c r="H355" i="1"/>
  <c r="X354" i="1"/>
  <c r="H354" i="1"/>
  <c r="X353" i="1"/>
  <c r="H353" i="1"/>
  <c r="F355" i="1"/>
  <c r="Z353" i="1"/>
  <c r="AA358" i="1"/>
  <c r="K358" i="1"/>
  <c r="AA357" i="1"/>
  <c r="K357" i="1"/>
  <c r="AA356" i="1"/>
  <c r="K356" i="1"/>
  <c r="AA355" i="1"/>
  <c r="K355" i="1"/>
  <c r="AA354" i="1"/>
  <c r="K354" i="1"/>
  <c r="AA353" i="1"/>
  <c r="N355" i="1"/>
  <c r="AD353" i="1"/>
  <c r="AD358" i="1"/>
  <c r="N358" i="1"/>
  <c r="AD357" i="1"/>
  <c r="N357" i="1"/>
  <c r="AD356" i="1"/>
  <c r="N356" i="1"/>
  <c r="AD355" i="1"/>
  <c r="AH354" i="1"/>
  <c r="F353" i="1"/>
  <c r="U358" i="1"/>
  <c r="E358" i="1"/>
  <c r="U357" i="1"/>
  <c r="E357" i="1"/>
  <c r="U356" i="1"/>
  <c r="E356" i="1"/>
  <c r="U355" i="1"/>
  <c r="E355" i="1"/>
  <c r="U354" i="1"/>
  <c r="E354" i="1"/>
  <c r="U353" i="1"/>
  <c r="E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<sst xmlns="http://schemas.openxmlformats.org/spreadsheetml/2006/main" count="712" uniqueCount="644">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</sst>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15789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10"/>
      <sheetName val="גיליון112"/>
      <sheetName val="גיליון114"/>
      <sheetName val="גיליון116"/>
      <sheetName val="גיליון118"/>
      <sheetName val="גיליון120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rightToLeft="1" tabSelected="1" workbookViewId="0">
      <selection activeCell="J16" sqref="J16:J17"/>
    </sheetView>
  </sheetViews>
  <sheetFormatPr defaultRowHeight="14.25" x14ac:dyDescent="0.2"/>
  <sheetData>
    <row r="1" spans="1:36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  <c r="AI1">
        <v>442</v>
      </c>
      <c r="AJ1">
        <v>443</v>
      </c>
    </row>
    <row r="2" spans="1:36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  <c r="AI2">
        <v>14331</v>
      </c>
      <c r="AJ2">
        <v>14332</v>
      </c>
    </row>
    <row r="3" spans="1:36" ht="15.75" x14ac:dyDescent="0.25">
      <c r="A3" s="3">
        <v>45078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</row>
    <row r="4" spans="1:36" ht="15.75" x14ac:dyDescent="0.25">
      <c r="A4" s="4"/>
      <c r="B4" s="5"/>
      <c r="C4" s="5"/>
      <c r="D4" s="6" t="s">
        <v>0</v>
      </c>
    </row>
    <row r="5" spans="1:36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993.101</v>
      </c>
      <c r="F5">
        <v>4855.1390000000001</v>
      </c>
      <c r="G5">
        <v>2197.1729999999998</v>
      </c>
      <c r="H5">
        <v>2053.0079999999998</v>
      </c>
      <c r="I5">
        <v>207.19800000000001</v>
      </c>
      <c r="J5">
        <v>442.553</v>
      </c>
      <c r="K5">
        <v>855.97400000000005</v>
      </c>
      <c r="L5">
        <v>1708.932</v>
      </c>
      <c r="M5">
        <v>9548.2510000000002</v>
      </c>
      <c r="N5">
        <v>2491.7469999999998</v>
      </c>
      <c r="O5">
        <v>457.83100000000002</v>
      </c>
      <c r="P5">
        <v>1089.662</v>
      </c>
      <c r="Q5">
        <v>581.94600000000003</v>
      </c>
      <c r="R5">
        <v>160.29</v>
      </c>
      <c r="S5">
        <v>310.04199999999997</v>
      </c>
      <c r="T5">
        <v>725.39599999999996</v>
      </c>
      <c r="U5">
        <v>1592.098</v>
      </c>
      <c r="V5">
        <v>1826.5160000000001</v>
      </c>
      <c r="W5">
        <v>2550.3200000000002</v>
      </c>
      <c r="X5">
        <v>463.02</v>
      </c>
      <c r="Y5">
        <v>16166.933999999999</v>
      </c>
      <c r="Z5">
        <v>2139.2759999999998</v>
      </c>
      <c r="AA5">
        <v>604.79899999999998</v>
      </c>
      <c r="AB5">
        <v>5746.9219999999996</v>
      </c>
      <c r="AC5">
        <v>393.35700000000003</v>
      </c>
      <c r="AD5">
        <v>227.24299999999999</v>
      </c>
      <c r="AE5">
        <v>4352.0879999999997</v>
      </c>
      <c r="AF5">
        <v>1933.9970000000001</v>
      </c>
      <c r="AG5">
        <v>0</v>
      </c>
      <c r="AH5">
        <v>0</v>
      </c>
      <c r="AI5">
        <v>0</v>
      </c>
      <c r="AJ5">
        <v>0</v>
      </c>
    </row>
    <row r="6" spans="1:36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119.892</v>
      </c>
      <c r="F6">
        <v>2841.4520000000002</v>
      </c>
      <c r="G6">
        <v>116.18899999999999</v>
      </c>
      <c r="H6">
        <v>426.70600000000002</v>
      </c>
      <c r="I6">
        <v>11.944000000000001</v>
      </c>
      <c r="J6">
        <v>213.93799999999999</v>
      </c>
      <c r="K6">
        <v>28.861999999999998</v>
      </c>
      <c r="L6">
        <v>1336.4010000000001</v>
      </c>
      <c r="M6">
        <v>1691.1489999999999</v>
      </c>
      <c r="N6">
        <v>145.51300000000001</v>
      </c>
      <c r="O6">
        <v>7.9619999999999997</v>
      </c>
      <c r="P6">
        <v>252.00700000000001</v>
      </c>
      <c r="Q6">
        <v>27.699000000000002</v>
      </c>
      <c r="R6">
        <v>9.6460000000000008</v>
      </c>
      <c r="S6">
        <v>130.495</v>
      </c>
      <c r="T6">
        <v>421.70600000000002</v>
      </c>
      <c r="U6">
        <v>103.62</v>
      </c>
      <c r="V6">
        <v>149.958</v>
      </c>
      <c r="W6">
        <v>2280.5810000000001</v>
      </c>
      <c r="X6">
        <v>34.807000000000002</v>
      </c>
      <c r="Y6">
        <v>3189.7139999999999</v>
      </c>
      <c r="Z6">
        <v>435.65199999999999</v>
      </c>
      <c r="AA6">
        <v>57.134</v>
      </c>
      <c r="AB6">
        <v>2165.1239999999998</v>
      </c>
      <c r="AC6">
        <v>6.0730000000000004</v>
      </c>
      <c r="AD6">
        <v>30.082000000000001</v>
      </c>
      <c r="AE6">
        <v>1657.4960000000001</v>
      </c>
      <c r="AF6">
        <v>1427.9570000000001</v>
      </c>
      <c r="AG6">
        <v>0</v>
      </c>
      <c r="AH6">
        <v>0</v>
      </c>
      <c r="AI6">
        <v>0</v>
      </c>
      <c r="AJ6">
        <v>0</v>
      </c>
    </row>
    <row r="7" spans="1:36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938.70100000000002</v>
      </c>
      <c r="N11">
        <v>0</v>
      </c>
      <c r="O11">
        <v>0</v>
      </c>
      <c r="P11">
        <v>0</v>
      </c>
      <c r="Q11">
        <v>0</v>
      </c>
      <c r="R11">
        <v>0</v>
      </c>
      <c r="S11">
        <v>12.468999999999999</v>
      </c>
      <c r="T11">
        <v>0</v>
      </c>
      <c r="U11">
        <v>0</v>
      </c>
      <c r="V11">
        <v>0</v>
      </c>
      <c r="W11">
        <v>309.97300000000001</v>
      </c>
      <c r="X11">
        <v>0</v>
      </c>
      <c r="Y11">
        <v>0</v>
      </c>
      <c r="Z11">
        <v>0</v>
      </c>
      <c r="AA11">
        <v>0</v>
      </c>
      <c r="AB11">
        <v>1308.769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21853.038</v>
      </c>
      <c r="F14">
        <v>0</v>
      </c>
      <c r="G14">
        <v>0</v>
      </c>
      <c r="H14">
        <v>6779.75</v>
      </c>
      <c r="I14">
        <v>10361.371999999999</v>
      </c>
      <c r="J14">
        <v>4795.9960000000001</v>
      </c>
      <c r="K14">
        <v>1748.1079999999999</v>
      </c>
      <c r="L14">
        <v>22142.81</v>
      </c>
      <c r="M14">
        <v>0</v>
      </c>
      <c r="N14">
        <v>0</v>
      </c>
      <c r="O14">
        <v>15252.016</v>
      </c>
      <c r="P14">
        <v>4909.1310000000003</v>
      </c>
      <c r="Q14">
        <v>1453.9490000000001</v>
      </c>
      <c r="R14">
        <v>403.43799999999999</v>
      </c>
      <c r="S14">
        <v>6308.6030000000001</v>
      </c>
      <c r="T14">
        <v>4326.5969999999998</v>
      </c>
      <c r="U14">
        <v>7312.1559999999999</v>
      </c>
      <c r="V14">
        <v>0</v>
      </c>
      <c r="W14">
        <v>0</v>
      </c>
      <c r="X14">
        <v>0</v>
      </c>
      <c r="Y14">
        <v>56604.061000000002</v>
      </c>
      <c r="Z14">
        <v>0</v>
      </c>
      <c r="AA14">
        <v>1522.9390000000001</v>
      </c>
      <c r="AB14">
        <v>0</v>
      </c>
      <c r="AC14">
        <v>3353.8820000000001</v>
      </c>
      <c r="AD14">
        <v>0</v>
      </c>
      <c r="AE14">
        <v>34805.813999999998</v>
      </c>
      <c r="AF14">
        <v>15100.834999999999</v>
      </c>
      <c r="AG14">
        <v>0</v>
      </c>
      <c r="AH14">
        <v>0</v>
      </c>
      <c r="AI14">
        <v>0</v>
      </c>
      <c r="AJ14">
        <v>0</v>
      </c>
    </row>
    <row r="15" spans="1:36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26208.692999999999</v>
      </c>
      <c r="F16">
        <v>0</v>
      </c>
      <c r="G16">
        <v>0</v>
      </c>
      <c r="H16">
        <v>5312.53</v>
      </c>
      <c r="I16">
        <v>10591.728999999999</v>
      </c>
      <c r="J16">
        <v>3407.7310000000002</v>
      </c>
      <c r="K16">
        <v>1782.425</v>
      </c>
      <c r="L16">
        <v>39228.868999999999</v>
      </c>
      <c r="M16">
        <v>0</v>
      </c>
      <c r="N16">
        <v>0</v>
      </c>
      <c r="O16">
        <v>18050.577000000001</v>
      </c>
      <c r="P16">
        <v>6864.9359999999997</v>
      </c>
      <c r="Q16">
        <v>2003.316</v>
      </c>
      <c r="R16">
        <v>389.35</v>
      </c>
      <c r="S16">
        <v>4111.3720000000003</v>
      </c>
      <c r="T16">
        <v>5836.8130000000001</v>
      </c>
      <c r="U16">
        <v>6400.9660000000003</v>
      </c>
      <c r="V16">
        <v>0</v>
      </c>
      <c r="W16">
        <v>0</v>
      </c>
      <c r="X16">
        <v>0</v>
      </c>
      <c r="Y16">
        <v>59687.203999999998</v>
      </c>
      <c r="Z16">
        <v>0</v>
      </c>
      <c r="AA16">
        <v>815.46400000000006</v>
      </c>
      <c r="AB16">
        <v>0</v>
      </c>
      <c r="AC16">
        <v>3047.8879999999999</v>
      </c>
      <c r="AD16">
        <v>0</v>
      </c>
      <c r="AE16">
        <v>30314.584999999999</v>
      </c>
      <c r="AF16">
        <v>13338.453</v>
      </c>
      <c r="AG16">
        <v>0</v>
      </c>
      <c r="AH16">
        <v>0</v>
      </c>
      <c r="AI16">
        <v>0</v>
      </c>
      <c r="AJ16">
        <v>0</v>
      </c>
    </row>
    <row r="17" spans="1:36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1548.96</v>
      </c>
      <c r="G18">
        <v>0</v>
      </c>
      <c r="H18">
        <v>3770.1439999999998</v>
      </c>
      <c r="I18">
        <v>0</v>
      </c>
      <c r="J18">
        <v>433.803</v>
      </c>
      <c r="K18">
        <v>0</v>
      </c>
      <c r="L18">
        <v>0</v>
      </c>
      <c r="M18">
        <v>4675.5450000000001</v>
      </c>
      <c r="N18">
        <v>0</v>
      </c>
      <c r="O18">
        <v>0</v>
      </c>
      <c r="P18">
        <v>856.82</v>
      </c>
      <c r="Q18">
        <v>279.05399999999997</v>
      </c>
      <c r="R18">
        <v>0</v>
      </c>
      <c r="S18">
        <v>2064.1529999999998</v>
      </c>
      <c r="T18">
        <v>1481.444</v>
      </c>
      <c r="U18">
        <v>0</v>
      </c>
      <c r="V18">
        <v>1730.864</v>
      </c>
      <c r="W18">
        <v>968.1</v>
      </c>
      <c r="X18">
        <v>0</v>
      </c>
      <c r="Y18">
        <v>16097.210999999999</v>
      </c>
      <c r="Z18">
        <v>2211.12</v>
      </c>
      <c r="AA18">
        <v>409.70499999999998</v>
      </c>
      <c r="AB18">
        <v>7598.2550000000001</v>
      </c>
      <c r="AC18">
        <v>0</v>
      </c>
      <c r="AD18">
        <v>0</v>
      </c>
      <c r="AE18">
        <v>3859.2</v>
      </c>
      <c r="AF18">
        <v>343.49099999999999</v>
      </c>
      <c r="AG18">
        <v>0</v>
      </c>
      <c r="AH18">
        <v>0</v>
      </c>
      <c r="AI18">
        <v>0</v>
      </c>
      <c r="AJ18">
        <v>0</v>
      </c>
    </row>
    <row r="19" spans="1:36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5045.8900000000003</v>
      </c>
      <c r="F21">
        <v>0</v>
      </c>
      <c r="G21">
        <v>0</v>
      </c>
      <c r="H21">
        <v>0</v>
      </c>
      <c r="I21">
        <v>793.93399999999997</v>
      </c>
      <c r="J21">
        <v>0</v>
      </c>
      <c r="K21">
        <v>0</v>
      </c>
      <c r="L21">
        <v>3705.0239999999999</v>
      </c>
      <c r="M21">
        <v>0</v>
      </c>
      <c r="N21">
        <v>0</v>
      </c>
      <c r="O21">
        <v>529.28899999999999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15094.272000000001</v>
      </c>
      <c r="F60">
        <v>0</v>
      </c>
      <c r="G60">
        <v>0</v>
      </c>
      <c r="H60">
        <v>3037.643</v>
      </c>
      <c r="I60">
        <v>0</v>
      </c>
      <c r="J60">
        <v>2513.6550000000002</v>
      </c>
      <c r="K60">
        <v>829.75699999999995</v>
      </c>
      <c r="L60">
        <v>17097.170999999998</v>
      </c>
      <c r="M60">
        <v>0</v>
      </c>
      <c r="N60">
        <v>0</v>
      </c>
      <c r="O60">
        <v>0</v>
      </c>
      <c r="P60">
        <v>1130.596</v>
      </c>
      <c r="Q60">
        <v>659.94899999999996</v>
      </c>
      <c r="R60">
        <v>316.31900000000002</v>
      </c>
      <c r="S60">
        <v>3318.5529999999999</v>
      </c>
      <c r="T60">
        <v>3077.0720000000001</v>
      </c>
      <c r="U60">
        <v>2146.2199999999998</v>
      </c>
      <c r="V60">
        <v>0</v>
      </c>
      <c r="W60">
        <v>0</v>
      </c>
      <c r="X60">
        <v>0</v>
      </c>
      <c r="Y60">
        <v>18216.857</v>
      </c>
      <c r="Z60">
        <v>0</v>
      </c>
      <c r="AA60">
        <v>632.65800000000002</v>
      </c>
      <c r="AB60">
        <v>0</v>
      </c>
      <c r="AC60">
        <v>1109.6030000000001</v>
      </c>
      <c r="AD60">
        <v>0</v>
      </c>
      <c r="AE60">
        <v>12271.6</v>
      </c>
      <c r="AF60">
        <v>8705.7829999999994</v>
      </c>
      <c r="AG60">
        <v>0</v>
      </c>
      <c r="AH60">
        <v>0</v>
      </c>
      <c r="AI60">
        <v>0</v>
      </c>
      <c r="AJ60">
        <v>0</v>
      </c>
    </row>
    <row r="61" spans="1:36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36.884999999999998</v>
      </c>
      <c r="V61">
        <v>0</v>
      </c>
      <c r="W61">
        <v>0</v>
      </c>
      <c r="X61">
        <v>0</v>
      </c>
      <c r="Y61">
        <v>345.89699999999999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144.262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3509.6060000000002</v>
      </c>
      <c r="F62">
        <v>0</v>
      </c>
      <c r="G62">
        <v>0</v>
      </c>
      <c r="H62">
        <v>778.99900000000002</v>
      </c>
      <c r="I62">
        <v>0</v>
      </c>
      <c r="J62">
        <v>832.85</v>
      </c>
      <c r="K62">
        <v>217.34299999999999</v>
      </c>
      <c r="L62">
        <v>3834.386</v>
      </c>
      <c r="M62">
        <v>0</v>
      </c>
      <c r="N62">
        <v>0</v>
      </c>
      <c r="O62">
        <v>0</v>
      </c>
      <c r="P62">
        <v>382.23399999999998</v>
      </c>
      <c r="Q62">
        <v>285.74200000000002</v>
      </c>
      <c r="R62">
        <v>121.514</v>
      </c>
      <c r="S62">
        <v>1175.7719999999999</v>
      </c>
      <c r="T62">
        <v>1152.6500000000001</v>
      </c>
      <c r="U62">
        <v>752.99599999999998</v>
      </c>
      <c r="V62">
        <v>0</v>
      </c>
      <c r="W62">
        <v>0</v>
      </c>
      <c r="X62">
        <v>0</v>
      </c>
      <c r="Y62">
        <v>4768.1390000000001</v>
      </c>
      <c r="Z62">
        <v>0</v>
      </c>
      <c r="AA62">
        <v>218.471</v>
      </c>
      <c r="AB62">
        <v>0</v>
      </c>
      <c r="AC62">
        <v>398.94600000000003</v>
      </c>
      <c r="AD62">
        <v>0</v>
      </c>
      <c r="AE62">
        <v>3333.6680000000001</v>
      </c>
      <c r="AF62">
        <v>2133.5320000000002</v>
      </c>
      <c r="AG62">
        <v>0</v>
      </c>
      <c r="AH62">
        <v>0</v>
      </c>
      <c r="AI62">
        <v>0</v>
      </c>
      <c r="AJ62">
        <v>0</v>
      </c>
    </row>
    <row r="63" spans="1:36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7979.723</v>
      </c>
      <c r="F64">
        <v>0</v>
      </c>
      <c r="G64">
        <v>0</v>
      </c>
      <c r="H64">
        <v>2981.3679999999999</v>
      </c>
      <c r="I64">
        <v>0</v>
      </c>
      <c r="J64">
        <v>1899.9179999999999</v>
      </c>
      <c r="K64">
        <v>1102.769</v>
      </c>
      <c r="L64">
        <v>10732.69</v>
      </c>
      <c r="M64">
        <v>0</v>
      </c>
      <c r="N64">
        <v>0</v>
      </c>
      <c r="O64">
        <v>0</v>
      </c>
      <c r="P64">
        <v>554.84100000000001</v>
      </c>
      <c r="Q64">
        <v>550.53800000000001</v>
      </c>
      <c r="R64">
        <v>245.04599999999999</v>
      </c>
      <c r="S64">
        <v>3010.1779999999999</v>
      </c>
      <c r="T64">
        <v>2139.4839999999999</v>
      </c>
      <c r="U64">
        <v>1584.0229999999999</v>
      </c>
      <c r="V64">
        <v>0</v>
      </c>
      <c r="W64">
        <v>0</v>
      </c>
      <c r="X64">
        <v>0</v>
      </c>
      <c r="Y64">
        <v>10207.798000000001</v>
      </c>
      <c r="Z64">
        <v>0</v>
      </c>
      <c r="AA64">
        <v>391.13900000000001</v>
      </c>
      <c r="AB64">
        <v>0</v>
      </c>
      <c r="AC64">
        <v>998.07100000000003</v>
      </c>
      <c r="AD64">
        <v>0</v>
      </c>
      <c r="AE64">
        <v>3187.7269999999999</v>
      </c>
      <c r="AF64">
        <v>4024.712</v>
      </c>
      <c r="AG64">
        <v>0</v>
      </c>
      <c r="AH64">
        <v>0</v>
      </c>
      <c r="AI64">
        <v>0</v>
      </c>
      <c r="AJ64">
        <v>0</v>
      </c>
    </row>
    <row r="65" spans="1:36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704.12300000000005</v>
      </c>
      <c r="F65">
        <v>0</v>
      </c>
      <c r="G65">
        <v>0</v>
      </c>
      <c r="H65">
        <v>0</v>
      </c>
      <c r="I65">
        <v>0</v>
      </c>
      <c r="J65">
        <v>54.814</v>
      </c>
      <c r="K65">
        <v>6.4550000000000001</v>
      </c>
      <c r="L65">
        <v>1138.3009999999999</v>
      </c>
      <c r="M65">
        <v>0</v>
      </c>
      <c r="N65">
        <v>0</v>
      </c>
      <c r="O65">
        <v>0</v>
      </c>
      <c r="P65">
        <v>0</v>
      </c>
      <c r="Q65">
        <v>31.327000000000002</v>
      </c>
      <c r="R65">
        <v>23.795999999999999</v>
      </c>
      <c r="S65">
        <v>0</v>
      </c>
      <c r="T65">
        <v>25.82</v>
      </c>
      <c r="U65">
        <v>39.658999999999999</v>
      </c>
      <c r="V65">
        <v>0</v>
      </c>
      <c r="W65">
        <v>0</v>
      </c>
      <c r="X65">
        <v>0</v>
      </c>
      <c r="Y65">
        <v>342.709</v>
      </c>
      <c r="Z65">
        <v>0</v>
      </c>
      <c r="AA65">
        <v>8.76</v>
      </c>
      <c r="AB65">
        <v>0</v>
      </c>
      <c r="AC65">
        <v>70.331000000000003</v>
      </c>
      <c r="AD65">
        <v>0</v>
      </c>
      <c r="AE65">
        <v>47.814999999999998</v>
      </c>
      <c r="AF65">
        <v>210.64500000000001</v>
      </c>
      <c r="AG65">
        <v>0</v>
      </c>
      <c r="AH65">
        <v>0</v>
      </c>
      <c r="AI65">
        <v>0</v>
      </c>
      <c r="AJ65">
        <v>0</v>
      </c>
    </row>
    <row r="66" spans="1:36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13890.362999999999</v>
      </c>
      <c r="F66">
        <v>0</v>
      </c>
      <c r="G66">
        <v>0</v>
      </c>
      <c r="H66">
        <v>4198.991</v>
      </c>
      <c r="I66">
        <v>0</v>
      </c>
      <c r="J66">
        <v>2177.1460000000002</v>
      </c>
      <c r="K66">
        <v>1477.0630000000001</v>
      </c>
      <c r="L66">
        <v>18825.692999999999</v>
      </c>
      <c r="M66">
        <v>0</v>
      </c>
      <c r="N66">
        <v>0</v>
      </c>
      <c r="O66">
        <v>0</v>
      </c>
      <c r="P66">
        <v>1161.8599999999999</v>
      </c>
      <c r="Q66">
        <v>914.73299999999995</v>
      </c>
      <c r="R66">
        <v>318.07499999999999</v>
      </c>
      <c r="S66">
        <v>3208.2669999999998</v>
      </c>
      <c r="T66">
        <v>2571.431</v>
      </c>
      <c r="U66">
        <v>3090.8209999999999</v>
      </c>
      <c r="V66">
        <v>0</v>
      </c>
      <c r="W66">
        <v>0</v>
      </c>
      <c r="X66">
        <v>0</v>
      </c>
      <c r="Y66">
        <v>19376.394</v>
      </c>
      <c r="Z66">
        <v>0</v>
      </c>
      <c r="AA66">
        <v>738.69600000000003</v>
      </c>
      <c r="AB66">
        <v>0</v>
      </c>
      <c r="AC66">
        <v>1949.8989999999999</v>
      </c>
      <c r="AD66">
        <v>0</v>
      </c>
      <c r="AE66">
        <v>6095.4170000000004</v>
      </c>
      <c r="AF66">
        <v>8177.0609999999997</v>
      </c>
      <c r="AG66">
        <v>0</v>
      </c>
      <c r="AH66">
        <v>0</v>
      </c>
      <c r="AI66">
        <v>0</v>
      </c>
      <c r="AJ66">
        <v>0</v>
      </c>
    </row>
    <row r="67" spans="1:36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120.72799999999999</v>
      </c>
      <c r="F69">
        <v>0</v>
      </c>
      <c r="G69">
        <v>0</v>
      </c>
      <c r="H69">
        <v>0</v>
      </c>
      <c r="I69">
        <v>0</v>
      </c>
      <c r="J69">
        <v>12.465</v>
      </c>
      <c r="K69">
        <v>2.286</v>
      </c>
      <c r="L69">
        <v>170.47800000000001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14.58</v>
      </c>
      <c r="U69">
        <v>14.194000000000001</v>
      </c>
      <c r="V69">
        <v>0</v>
      </c>
      <c r="W69">
        <v>0</v>
      </c>
      <c r="X69">
        <v>0</v>
      </c>
      <c r="Y69">
        <v>116.886</v>
      </c>
      <c r="Z69">
        <v>0</v>
      </c>
      <c r="AA69">
        <v>3.528</v>
      </c>
      <c r="AB69">
        <v>0</v>
      </c>
      <c r="AC69">
        <v>11.509</v>
      </c>
      <c r="AD69">
        <v>0</v>
      </c>
      <c r="AE69">
        <v>0</v>
      </c>
      <c r="AF69">
        <v>80.447999999999993</v>
      </c>
      <c r="AG69">
        <v>0</v>
      </c>
      <c r="AH69">
        <v>0</v>
      </c>
      <c r="AI69">
        <v>0</v>
      </c>
      <c r="AJ69">
        <v>0</v>
      </c>
    </row>
    <row r="70" spans="1:36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4709.13</v>
      </c>
      <c r="F70">
        <v>0</v>
      </c>
      <c r="G70">
        <v>0</v>
      </c>
      <c r="H70">
        <v>1059.039</v>
      </c>
      <c r="I70">
        <v>0</v>
      </c>
      <c r="J70">
        <v>715.53700000000003</v>
      </c>
      <c r="K70">
        <v>279.59399999999999</v>
      </c>
      <c r="L70">
        <v>3169.7060000000001</v>
      </c>
      <c r="M70">
        <v>0</v>
      </c>
      <c r="N70">
        <v>0</v>
      </c>
      <c r="O70">
        <v>0</v>
      </c>
      <c r="P70">
        <v>299.66500000000002</v>
      </c>
      <c r="Q70">
        <v>324.673</v>
      </c>
      <c r="R70">
        <v>152.36600000000001</v>
      </c>
      <c r="S70">
        <v>1298.0170000000001</v>
      </c>
      <c r="T70">
        <v>1369.279</v>
      </c>
      <c r="U70">
        <v>653.59400000000005</v>
      </c>
      <c r="V70">
        <v>0</v>
      </c>
      <c r="W70">
        <v>0</v>
      </c>
      <c r="X70">
        <v>0</v>
      </c>
      <c r="Y70">
        <v>2868.558</v>
      </c>
      <c r="Z70">
        <v>0</v>
      </c>
      <c r="AA70">
        <v>190.21799999999999</v>
      </c>
      <c r="AB70">
        <v>0</v>
      </c>
      <c r="AC70">
        <v>635.04600000000005</v>
      </c>
      <c r="AD70">
        <v>0</v>
      </c>
      <c r="AE70">
        <v>0</v>
      </c>
      <c r="AF70">
        <v>1520.7449999999999</v>
      </c>
      <c r="AG70">
        <v>0</v>
      </c>
      <c r="AH70">
        <v>0</v>
      </c>
      <c r="AI70">
        <v>0</v>
      </c>
      <c r="AJ70">
        <v>0</v>
      </c>
    </row>
    <row r="71" spans="1:36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1153.9580000000001</v>
      </c>
      <c r="AG72">
        <v>0</v>
      </c>
      <c r="AH72">
        <v>0</v>
      </c>
      <c r="AI72">
        <v>0</v>
      </c>
      <c r="AJ72">
        <v>0</v>
      </c>
    </row>
    <row r="73" spans="1:36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813.11400000000003</v>
      </c>
      <c r="F77">
        <v>0</v>
      </c>
      <c r="G77">
        <v>0</v>
      </c>
      <c r="H77">
        <v>159.71899999999999</v>
      </c>
      <c r="I77">
        <v>0</v>
      </c>
      <c r="J77">
        <v>98.009</v>
      </c>
      <c r="K77">
        <v>21.78</v>
      </c>
      <c r="L77">
        <v>1020.023</v>
      </c>
      <c r="M77">
        <v>0</v>
      </c>
      <c r="N77">
        <v>0</v>
      </c>
      <c r="O77">
        <v>0</v>
      </c>
      <c r="P77">
        <v>0</v>
      </c>
      <c r="Q77">
        <v>61.71</v>
      </c>
      <c r="R77">
        <v>36.299999999999997</v>
      </c>
      <c r="S77">
        <v>0</v>
      </c>
      <c r="T77">
        <v>119.789</v>
      </c>
      <c r="U77">
        <v>116.15900000000001</v>
      </c>
      <c r="V77">
        <v>0</v>
      </c>
      <c r="W77">
        <v>0</v>
      </c>
      <c r="X77">
        <v>0</v>
      </c>
      <c r="Y77">
        <v>1001.873</v>
      </c>
      <c r="Z77">
        <v>0</v>
      </c>
      <c r="AA77">
        <v>29.04</v>
      </c>
      <c r="AB77">
        <v>0</v>
      </c>
      <c r="AC77">
        <v>177.869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1226.3119999999999</v>
      </c>
      <c r="F78">
        <v>0</v>
      </c>
      <c r="G78">
        <v>0</v>
      </c>
      <c r="H78">
        <v>165.25399999999999</v>
      </c>
      <c r="I78">
        <v>0</v>
      </c>
      <c r="J78">
        <v>102.71299999999999</v>
      </c>
      <c r="K78">
        <v>19.568000000000001</v>
      </c>
      <c r="L78">
        <v>1570.259</v>
      </c>
      <c r="M78">
        <v>0</v>
      </c>
      <c r="N78">
        <v>0</v>
      </c>
      <c r="O78">
        <v>0</v>
      </c>
      <c r="P78">
        <v>0</v>
      </c>
      <c r="Q78">
        <v>61.603000000000002</v>
      </c>
      <c r="R78">
        <v>41.826999999999998</v>
      </c>
      <c r="S78">
        <v>0</v>
      </c>
      <c r="T78">
        <v>115.999</v>
      </c>
      <c r="U78">
        <v>92.495999999999995</v>
      </c>
      <c r="V78">
        <v>0</v>
      </c>
      <c r="W78">
        <v>0</v>
      </c>
      <c r="X78">
        <v>0</v>
      </c>
      <c r="Y78">
        <v>834.68</v>
      </c>
      <c r="Z78">
        <v>0</v>
      </c>
      <c r="AA78">
        <v>25.988</v>
      </c>
      <c r="AB78">
        <v>0</v>
      </c>
      <c r="AC78">
        <v>0</v>
      </c>
      <c r="AD78">
        <v>0</v>
      </c>
      <c r="AE78">
        <v>0</v>
      </c>
      <c r="AF78">
        <v>534.60699999999997</v>
      </c>
      <c r="AG78">
        <v>0</v>
      </c>
      <c r="AH78">
        <v>0</v>
      </c>
      <c r="AI78">
        <v>0</v>
      </c>
      <c r="AJ78">
        <v>0</v>
      </c>
    </row>
    <row r="79" spans="1:36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21376.348999999998</v>
      </c>
      <c r="H102">
        <v>5313.5159999999996</v>
      </c>
      <c r="I102">
        <v>0</v>
      </c>
      <c r="J102">
        <v>2416.0650000000001</v>
      </c>
      <c r="K102">
        <v>1752.4</v>
      </c>
      <c r="L102">
        <v>613.04899999999998</v>
      </c>
      <c r="M102">
        <v>0</v>
      </c>
      <c r="N102">
        <v>27146.205999999998</v>
      </c>
      <c r="O102">
        <v>0</v>
      </c>
      <c r="P102">
        <v>2060.674</v>
      </c>
      <c r="Q102">
        <v>221.09399999999999</v>
      </c>
      <c r="R102">
        <v>512.87300000000005</v>
      </c>
      <c r="S102">
        <v>4642.0730000000003</v>
      </c>
      <c r="T102">
        <v>4389.9170000000004</v>
      </c>
      <c r="U102">
        <v>1443.759</v>
      </c>
      <c r="V102">
        <v>7951.62</v>
      </c>
      <c r="W102">
        <v>0</v>
      </c>
      <c r="X102">
        <v>0</v>
      </c>
      <c r="Y102">
        <v>18273.467000000001</v>
      </c>
      <c r="Z102">
        <v>2510.9140000000002</v>
      </c>
      <c r="AA102">
        <v>1084.069</v>
      </c>
      <c r="AB102">
        <v>0</v>
      </c>
      <c r="AC102">
        <v>143.886</v>
      </c>
      <c r="AD102">
        <v>430.17899999999997</v>
      </c>
      <c r="AE102">
        <v>17893.955999999998</v>
      </c>
      <c r="AF102">
        <v>9776.2489999999998</v>
      </c>
      <c r="AG102">
        <v>0</v>
      </c>
      <c r="AH102">
        <v>0</v>
      </c>
      <c r="AI102">
        <v>0</v>
      </c>
      <c r="AJ102">
        <v>0</v>
      </c>
    </row>
    <row r="103" spans="1:36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11955.215</v>
      </c>
      <c r="H103">
        <v>2117.3240000000001</v>
      </c>
      <c r="I103">
        <v>0</v>
      </c>
      <c r="J103">
        <v>1009.419</v>
      </c>
      <c r="K103">
        <v>1312.0840000000001</v>
      </c>
      <c r="L103">
        <v>0</v>
      </c>
      <c r="M103">
        <v>0</v>
      </c>
      <c r="N103">
        <v>12466.555</v>
      </c>
      <c r="O103">
        <v>0</v>
      </c>
      <c r="P103">
        <v>1184.396</v>
      </c>
      <c r="Q103">
        <v>186.78399999999999</v>
      </c>
      <c r="R103">
        <v>236.59399999999999</v>
      </c>
      <c r="S103">
        <v>2693.7139999999999</v>
      </c>
      <c r="T103">
        <v>2302.8249999999998</v>
      </c>
      <c r="U103">
        <v>322.32</v>
      </c>
      <c r="V103">
        <v>6687.78</v>
      </c>
      <c r="W103">
        <v>0</v>
      </c>
      <c r="X103">
        <v>0</v>
      </c>
      <c r="Y103">
        <v>7413.47</v>
      </c>
      <c r="Z103">
        <v>1429.8240000000001</v>
      </c>
      <c r="AA103">
        <v>400.43799999999999</v>
      </c>
      <c r="AB103">
        <v>0</v>
      </c>
      <c r="AC103">
        <v>63.652999999999999</v>
      </c>
      <c r="AD103">
        <v>299.39100000000002</v>
      </c>
      <c r="AE103">
        <v>8217.6769999999997</v>
      </c>
      <c r="AF103">
        <v>4453.6019999999999</v>
      </c>
      <c r="AG103">
        <v>0</v>
      </c>
      <c r="AH103">
        <v>0</v>
      </c>
      <c r="AI103">
        <v>0</v>
      </c>
      <c r="AJ103">
        <v>0</v>
      </c>
    </row>
    <row r="104" spans="1:36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397.01499999999999</v>
      </c>
      <c r="F104">
        <v>0</v>
      </c>
      <c r="G104">
        <v>1059.116</v>
      </c>
      <c r="H104">
        <v>1064.3389999999999</v>
      </c>
      <c r="I104">
        <v>0</v>
      </c>
      <c r="J104">
        <v>334.55599999999998</v>
      </c>
      <c r="K104">
        <v>346.76100000000002</v>
      </c>
      <c r="L104">
        <v>424.928</v>
      </c>
      <c r="M104">
        <v>0</v>
      </c>
      <c r="N104">
        <v>5322.9229999999998</v>
      </c>
      <c r="O104">
        <v>0</v>
      </c>
      <c r="P104">
        <v>340.57499999999999</v>
      </c>
      <c r="Q104">
        <v>118.03400000000001</v>
      </c>
      <c r="R104">
        <v>187.624</v>
      </c>
      <c r="S104">
        <v>1106.2270000000001</v>
      </c>
      <c r="T104">
        <v>1305.8420000000001</v>
      </c>
      <c r="U104">
        <v>282.18900000000002</v>
      </c>
      <c r="V104">
        <v>1979.711</v>
      </c>
      <c r="W104">
        <v>0</v>
      </c>
      <c r="X104">
        <v>0</v>
      </c>
      <c r="Y104">
        <v>2662.1109999999999</v>
      </c>
      <c r="Z104">
        <v>521.81500000000005</v>
      </c>
      <c r="AA104">
        <v>161.17599999999999</v>
      </c>
      <c r="AB104">
        <v>0</v>
      </c>
      <c r="AC104">
        <v>94.503</v>
      </c>
      <c r="AD104">
        <v>195.73599999999999</v>
      </c>
      <c r="AE104">
        <v>0</v>
      </c>
      <c r="AF104">
        <v>1400.9929999999999</v>
      </c>
      <c r="AG104">
        <v>0</v>
      </c>
      <c r="AH104">
        <v>0</v>
      </c>
      <c r="AI104">
        <v>0</v>
      </c>
      <c r="AJ104">
        <v>0</v>
      </c>
    </row>
    <row r="105" spans="1:36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210.422</v>
      </c>
      <c r="W109">
        <v>0</v>
      </c>
      <c r="X109">
        <v>0</v>
      </c>
      <c r="Y109">
        <v>0</v>
      </c>
      <c r="Z109">
        <v>61.668999999999997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3215.0830000000001</v>
      </c>
      <c r="I110">
        <v>0</v>
      </c>
      <c r="J110">
        <v>611.75900000000001</v>
      </c>
      <c r="K110">
        <v>540.80999999999995</v>
      </c>
      <c r="L110">
        <v>0</v>
      </c>
      <c r="M110">
        <v>0</v>
      </c>
      <c r="N110">
        <v>0</v>
      </c>
      <c r="O110">
        <v>0</v>
      </c>
      <c r="P110">
        <v>311.82299999999998</v>
      </c>
      <c r="Q110">
        <v>73.507999999999996</v>
      </c>
      <c r="R110">
        <v>284.74799999999999</v>
      </c>
      <c r="S110">
        <v>1510.021</v>
      </c>
      <c r="T110">
        <v>2588.0430000000001</v>
      </c>
      <c r="U110">
        <v>675.73199999999997</v>
      </c>
      <c r="V110">
        <v>1975.5429999999999</v>
      </c>
      <c r="W110">
        <v>0</v>
      </c>
      <c r="X110">
        <v>0</v>
      </c>
      <c r="Y110">
        <v>2573.2620000000002</v>
      </c>
      <c r="Z110">
        <v>835.976</v>
      </c>
      <c r="AA110">
        <v>180.29300000000001</v>
      </c>
      <c r="AB110">
        <v>0</v>
      </c>
      <c r="AC110">
        <v>0</v>
      </c>
      <c r="AD110">
        <v>315.471</v>
      </c>
      <c r="AE110">
        <v>1011.35</v>
      </c>
      <c r="AF110">
        <v>2734.4079999999999</v>
      </c>
      <c r="AG110">
        <v>0</v>
      </c>
      <c r="AH110">
        <v>0</v>
      </c>
      <c r="AI110">
        <v>0</v>
      </c>
      <c r="AJ110">
        <v>0</v>
      </c>
    </row>
    <row r="111" spans="1:36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3398.8040000000001</v>
      </c>
      <c r="F114">
        <v>0</v>
      </c>
      <c r="G114">
        <v>34596.607000000004</v>
      </c>
      <c r="H114">
        <v>593.25</v>
      </c>
      <c r="I114">
        <v>0</v>
      </c>
      <c r="J114">
        <v>0</v>
      </c>
      <c r="K114">
        <v>548.86300000000006</v>
      </c>
      <c r="L114">
        <v>2562.5010000000002</v>
      </c>
      <c r="M114">
        <v>0</v>
      </c>
      <c r="N114">
        <v>35759.658000000003</v>
      </c>
      <c r="O114">
        <v>0</v>
      </c>
      <c r="P114">
        <v>0</v>
      </c>
      <c r="Q114">
        <v>0</v>
      </c>
      <c r="R114">
        <v>105.78</v>
      </c>
      <c r="S114">
        <v>961.91300000000001</v>
      </c>
      <c r="T114">
        <v>889.69899999999996</v>
      </c>
      <c r="U114">
        <v>0</v>
      </c>
      <c r="V114">
        <v>7527.3180000000002</v>
      </c>
      <c r="W114">
        <v>0</v>
      </c>
      <c r="X114">
        <v>2103.413</v>
      </c>
      <c r="Y114">
        <v>8554.741</v>
      </c>
      <c r="Z114">
        <v>150.221</v>
      </c>
      <c r="AA114">
        <v>240.49799999999999</v>
      </c>
      <c r="AB114">
        <v>0</v>
      </c>
      <c r="AC114">
        <v>0</v>
      </c>
      <c r="AD114">
        <v>0</v>
      </c>
      <c r="AE114">
        <v>7668.8190000000004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6201.23</v>
      </c>
      <c r="F115">
        <v>47327.85</v>
      </c>
      <c r="G115">
        <v>0</v>
      </c>
      <c r="H115">
        <v>12722.672</v>
      </c>
      <c r="I115">
        <v>0</v>
      </c>
      <c r="J115">
        <v>4367.4170000000004</v>
      </c>
      <c r="K115">
        <v>4923.7340000000004</v>
      </c>
      <c r="L115">
        <v>7279.7169999999996</v>
      </c>
      <c r="M115">
        <v>61727.156999999999</v>
      </c>
      <c r="N115">
        <v>0</v>
      </c>
      <c r="O115">
        <v>0</v>
      </c>
      <c r="P115">
        <v>3923.5450000000001</v>
      </c>
      <c r="Q115">
        <v>502.99099999999999</v>
      </c>
      <c r="R115">
        <v>1027.6120000000001</v>
      </c>
      <c r="S115">
        <v>9475.7970000000005</v>
      </c>
      <c r="T115">
        <v>6950.415</v>
      </c>
      <c r="U115">
        <v>2240.0509999999999</v>
      </c>
      <c r="V115">
        <v>31987.45</v>
      </c>
      <c r="W115">
        <v>21377.955999999998</v>
      </c>
      <c r="X115">
        <v>3241.299</v>
      </c>
      <c r="Y115">
        <v>45833.627999999997</v>
      </c>
      <c r="Z115">
        <v>23118.832999999999</v>
      </c>
      <c r="AA115">
        <v>2353.0239999999999</v>
      </c>
      <c r="AB115">
        <v>21238.886999999999</v>
      </c>
      <c r="AC115">
        <v>922.654</v>
      </c>
      <c r="AD115">
        <v>1214.0260000000001</v>
      </c>
      <c r="AE115">
        <v>25658.942999999999</v>
      </c>
      <c r="AF115">
        <v>21396.920999999998</v>
      </c>
      <c r="AG115">
        <v>0</v>
      </c>
      <c r="AH115">
        <v>0</v>
      </c>
      <c r="AI115">
        <v>0</v>
      </c>
      <c r="AJ115">
        <v>0</v>
      </c>
    </row>
    <row r="116" spans="1:36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5053.6040000000003</v>
      </c>
      <c r="F116">
        <v>0</v>
      </c>
      <c r="G116">
        <v>0</v>
      </c>
      <c r="H116">
        <v>0</v>
      </c>
      <c r="I116">
        <v>0</v>
      </c>
      <c r="J116">
        <v>3413.3789999999999</v>
      </c>
      <c r="K116">
        <v>366.74299999999999</v>
      </c>
      <c r="L116">
        <v>9210.0249999999996</v>
      </c>
      <c r="M116">
        <v>0</v>
      </c>
      <c r="N116">
        <v>0</v>
      </c>
      <c r="O116">
        <v>0</v>
      </c>
      <c r="P116">
        <v>7062.6090000000004</v>
      </c>
      <c r="Q116">
        <v>681.06899999999996</v>
      </c>
      <c r="R116">
        <v>0</v>
      </c>
      <c r="S116">
        <v>0</v>
      </c>
      <c r="T116">
        <v>56.125999999999998</v>
      </c>
      <c r="U116">
        <v>5744.01</v>
      </c>
      <c r="V116">
        <v>0</v>
      </c>
      <c r="W116">
        <v>0</v>
      </c>
      <c r="X116">
        <v>5095.3019999999997</v>
      </c>
      <c r="Y116">
        <v>55101.896999999997</v>
      </c>
      <c r="Z116">
        <v>0</v>
      </c>
      <c r="AA116">
        <v>330.51499999999999</v>
      </c>
      <c r="AB116">
        <v>0</v>
      </c>
      <c r="AC116">
        <v>550.89099999999996</v>
      </c>
      <c r="AD116">
        <v>0</v>
      </c>
      <c r="AE116">
        <v>18864.54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2068.8310000000001</v>
      </c>
      <c r="F120">
        <v>35727.654999999999</v>
      </c>
      <c r="G120">
        <v>0</v>
      </c>
      <c r="H120">
        <v>4255.9620000000004</v>
      </c>
      <c r="I120">
        <v>0</v>
      </c>
      <c r="J120">
        <v>1251.7280000000001</v>
      </c>
      <c r="K120">
        <v>1107.0540000000001</v>
      </c>
      <c r="L120">
        <v>2313.346</v>
      </c>
      <c r="M120">
        <v>41517.254000000001</v>
      </c>
      <c r="N120">
        <v>0</v>
      </c>
      <c r="O120">
        <v>0</v>
      </c>
      <c r="P120">
        <v>791.92</v>
      </c>
      <c r="Q120">
        <v>261.82499999999999</v>
      </c>
      <c r="R120">
        <v>387.92700000000002</v>
      </c>
      <c r="S120">
        <v>4776.0140000000001</v>
      </c>
      <c r="T120">
        <v>5524.25</v>
      </c>
      <c r="U120">
        <v>562.48599999999999</v>
      </c>
      <c r="V120">
        <v>5729.009</v>
      </c>
      <c r="W120">
        <v>10501.971</v>
      </c>
      <c r="X120">
        <v>231.267</v>
      </c>
      <c r="Y120">
        <v>5678.9390000000003</v>
      </c>
      <c r="Z120">
        <v>5941.375</v>
      </c>
      <c r="AA120">
        <v>559.56200000000001</v>
      </c>
      <c r="AB120">
        <v>14559.013000000001</v>
      </c>
      <c r="AC120">
        <v>58.93</v>
      </c>
      <c r="AD120">
        <v>277.61500000000001</v>
      </c>
      <c r="AE120">
        <v>5918.89</v>
      </c>
      <c r="AF120">
        <v>13399.255999999999</v>
      </c>
      <c r="AG120">
        <v>0</v>
      </c>
      <c r="AH120">
        <v>0</v>
      </c>
      <c r="AI120">
        <v>0</v>
      </c>
      <c r="AJ120">
        <v>0</v>
      </c>
    </row>
    <row r="121" spans="1:36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539.95500000000004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444.47500000000002</v>
      </c>
      <c r="AG121">
        <v>0</v>
      </c>
      <c r="AH121">
        <v>0</v>
      </c>
      <c r="AI121">
        <v>0</v>
      </c>
      <c r="AJ121">
        <v>0</v>
      </c>
    </row>
    <row r="122" spans="1:36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38.97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7.9470000000000001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6.6230000000000002</v>
      </c>
      <c r="T137">
        <v>6.6230000000000002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61.265999999999998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-5.423</v>
      </c>
      <c r="T147">
        <v>0</v>
      </c>
      <c r="U147">
        <v>0</v>
      </c>
      <c r="V147">
        <v>0</v>
      </c>
      <c r="W147">
        <v>-13.291</v>
      </c>
      <c r="X147">
        <v>0</v>
      </c>
      <c r="Y147">
        <v>0</v>
      </c>
      <c r="Z147">
        <v>0</v>
      </c>
      <c r="AA147">
        <v>0</v>
      </c>
      <c r="AB147">
        <v>87.522999999999996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8257.8040000000001</v>
      </c>
      <c r="F278">
        <v>0</v>
      </c>
      <c r="G278">
        <v>0</v>
      </c>
      <c r="H278">
        <v>3582.7469999999998</v>
      </c>
      <c r="I278">
        <v>0</v>
      </c>
      <c r="J278">
        <v>0</v>
      </c>
      <c r="K278">
        <v>193.179</v>
      </c>
      <c r="L278">
        <v>10053.493</v>
      </c>
      <c r="M278">
        <v>1046.0930000000001</v>
      </c>
      <c r="N278">
        <v>2680.8780000000002</v>
      </c>
      <c r="O278">
        <v>2411.8780000000002</v>
      </c>
      <c r="P278">
        <v>1589.1089999999999</v>
      </c>
      <c r="Q278">
        <v>329.04399999999998</v>
      </c>
      <c r="R278">
        <v>470.94600000000003</v>
      </c>
      <c r="S278">
        <v>3922.9270000000001</v>
      </c>
      <c r="T278">
        <v>3128.1779999999999</v>
      </c>
      <c r="U278">
        <v>1912.9359999999999</v>
      </c>
      <c r="V278">
        <v>684.95799999999997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1102.451</v>
      </c>
      <c r="AG278">
        <v>0</v>
      </c>
      <c r="AH278">
        <v>0</v>
      </c>
      <c r="AI278">
        <v>0</v>
      </c>
      <c r="AJ278">
        <v>0</v>
      </c>
    </row>
    <row r="279" spans="1:36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886.11199999999997</v>
      </c>
      <c r="F333">
        <v>0</v>
      </c>
      <c r="G333">
        <v>11.326000000000001</v>
      </c>
      <c r="H333">
        <v>253.72900000000001</v>
      </c>
      <c r="I333">
        <v>0</v>
      </c>
      <c r="J333">
        <v>172.79</v>
      </c>
      <c r="K333">
        <v>138.05699999999999</v>
      </c>
      <c r="L333">
        <v>963.154</v>
      </c>
      <c r="M333">
        <v>0</v>
      </c>
      <c r="N333">
        <v>14.541</v>
      </c>
      <c r="O333">
        <v>0</v>
      </c>
      <c r="P333">
        <v>78.366</v>
      </c>
      <c r="Q333">
        <v>50.895000000000003</v>
      </c>
      <c r="R333">
        <v>42.143999999999998</v>
      </c>
      <c r="S333">
        <v>212.08600000000001</v>
      </c>
      <c r="T333">
        <v>144.095</v>
      </c>
      <c r="U333">
        <v>166.81100000000001</v>
      </c>
      <c r="V333">
        <v>15.180999999999999</v>
      </c>
      <c r="W333">
        <v>0</v>
      </c>
      <c r="X333">
        <v>0</v>
      </c>
      <c r="Y333">
        <v>1294.288</v>
      </c>
      <c r="Z333">
        <v>9.0229999999999997</v>
      </c>
      <c r="AA333">
        <v>80.582999999999998</v>
      </c>
      <c r="AB333">
        <v>0</v>
      </c>
      <c r="AC333">
        <v>307.839</v>
      </c>
      <c r="AD333">
        <v>1.026</v>
      </c>
      <c r="AE333">
        <v>461.31299999999999</v>
      </c>
      <c r="AF333">
        <v>332.69</v>
      </c>
      <c r="AG333">
        <v>0</v>
      </c>
      <c r="AH333">
        <v>0</v>
      </c>
      <c r="AI333">
        <v>0</v>
      </c>
      <c r="AJ333">
        <v>0</v>
      </c>
    </row>
    <row r="334" spans="1:36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-64.936999999999998</v>
      </c>
      <c r="F334">
        <v>-50.228999999999999</v>
      </c>
      <c r="G334">
        <v>-36.615000000000002</v>
      </c>
      <c r="H334">
        <v>-32.432000000000002</v>
      </c>
      <c r="I334">
        <v>-9.2590000000000003</v>
      </c>
      <c r="J334">
        <v>-15.117000000000001</v>
      </c>
      <c r="K334">
        <v>-12.638999999999999</v>
      </c>
      <c r="L334">
        <v>-99.551000000000002</v>
      </c>
      <c r="M334">
        <v>-53.771000000000001</v>
      </c>
      <c r="N334">
        <v>-47.387999999999998</v>
      </c>
      <c r="O334">
        <v>-14.124000000000001</v>
      </c>
      <c r="P334">
        <v>-6.4779999999999998</v>
      </c>
      <c r="Q334">
        <v>-5.4770000000000003</v>
      </c>
      <c r="R334">
        <v>-3.4510000000000001</v>
      </c>
      <c r="S334">
        <v>-27.995999999999999</v>
      </c>
      <c r="T334">
        <v>-22.565000000000001</v>
      </c>
      <c r="U334">
        <v>-16.628</v>
      </c>
      <c r="V334">
        <v>-32.052999999999997</v>
      </c>
      <c r="W334">
        <v>-16.558</v>
      </c>
      <c r="X334">
        <v>-4.3819999999999997</v>
      </c>
      <c r="Y334">
        <v>-0.68700000000000006</v>
      </c>
      <c r="Z334">
        <v>-0.217</v>
      </c>
      <c r="AA334">
        <v>-8.5000000000000006E-2</v>
      </c>
      <c r="AB334">
        <v>-6.3E-2</v>
      </c>
      <c r="AC334">
        <v>-8.3059999999999992</v>
      </c>
      <c r="AD334">
        <v>-1.2929999999999999</v>
      </c>
      <c r="AE334">
        <v>-23.204999999999998</v>
      </c>
      <c r="AF334">
        <v>-197.21</v>
      </c>
      <c r="AG334">
        <v>0</v>
      </c>
      <c r="AH334">
        <v>0</v>
      </c>
      <c r="AI334">
        <v>0</v>
      </c>
      <c r="AJ334">
        <v>0</v>
      </c>
    </row>
    <row r="335" spans="1:36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-41.743000000000002</v>
      </c>
      <c r="F335">
        <v>-4.9569999999999999</v>
      </c>
      <c r="G335">
        <v>-25.984999999999999</v>
      </c>
      <c r="H335">
        <v>-24.452000000000002</v>
      </c>
      <c r="I335">
        <v>0</v>
      </c>
      <c r="J335">
        <v>-1.893</v>
      </c>
      <c r="K335">
        <v>-98.59</v>
      </c>
      <c r="L335">
        <v>-2.8610000000000002</v>
      </c>
      <c r="M335">
        <v>-15.605</v>
      </c>
      <c r="N335">
        <v>-3.5459999999999998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-1.7829999999999999</v>
      </c>
      <c r="U335">
        <v>0</v>
      </c>
      <c r="V335">
        <v>-1.6879999999999999</v>
      </c>
      <c r="W335">
        <v>-3.3730000000000002</v>
      </c>
      <c r="X335">
        <v>0</v>
      </c>
      <c r="Y335">
        <v>-6.9000000000000006E-2</v>
      </c>
      <c r="Z335">
        <v>-1.57</v>
      </c>
      <c r="AA335">
        <v>-0.29699999999999999</v>
      </c>
      <c r="AB335">
        <v>0</v>
      </c>
      <c r="AC335">
        <v>-0.27400000000000002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6.5830000000000002</v>
      </c>
      <c r="AG336">
        <v>0</v>
      </c>
      <c r="AH336">
        <v>0</v>
      </c>
      <c r="AI336">
        <v>0</v>
      </c>
      <c r="AJ336">
        <v>0</v>
      </c>
    </row>
    <row r="337" spans="1:36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ht="15.75" x14ac:dyDescent="0.25">
      <c r="A338" s="7" t="s">
        <v>605</v>
      </c>
      <c r="B338" s="7" t="s">
        <v>606</v>
      </c>
      <c r="C338" s="7"/>
      <c r="D338" s="7"/>
      <c r="E338">
        <v>128424.705</v>
      </c>
      <c r="F338">
        <v>92245.87</v>
      </c>
      <c r="G338">
        <v>71249.375</v>
      </c>
      <c r="H338">
        <v>63792.836000000003</v>
      </c>
      <c r="I338">
        <v>21956.918000000001</v>
      </c>
      <c r="J338">
        <v>31261.231</v>
      </c>
      <c r="K338">
        <v>19490.439999999999</v>
      </c>
      <c r="L338">
        <v>158998.54399999999</v>
      </c>
      <c r="M338">
        <v>121136.04</v>
      </c>
      <c r="N338">
        <v>85977.087</v>
      </c>
      <c r="O338">
        <v>36695.428999999996</v>
      </c>
      <c r="P338">
        <v>34838.290999999997</v>
      </c>
      <c r="Q338">
        <v>9656.0059999999994</v>
      </c>
      <c r="R338">
        <v>5470.7640000000001</v>
      </c>
      <c r="S338">
        <v>54761.851999999999</v>
      </c>
      <c r="T338">
        <v>50639.724999999999</v>
      </c>
      <c r="U338">
        <v>37269.553</v>
      </c>
      <c r="V338">
        <v>68422.589000000007</v>
      </c>
      <c r="W338">
        <v>37955.678999999996</v>
      </c>
      <c r="X338">
        <v>11164.726000000001</v>
      </c>
      <c r="Y338">
        <v>357209.962</v>
      </c>
      <c r="Z338">
        <v>39363.911</v>
      </c>
      <c r="AA338">
        <v>11038.315000000001</v>
      </c>
      <c r="AB338">
        <v>52704.43</v>
      </c>
      <c r="AC338">
        <v>14286.25</v>
      </c>
      <c r="AD338">
        <v>3028.4459999999999</v>
      </c>
      <c r="AE338">
        <v>185741.95499999999</v>
      </c>
      <c r="AF338">
        <v>113536.64200000001</v>
      </c>
      <c r="AG338">
        <v>0</v>
      </c>
      <c r="AH338">
        <v>0</v>
      </c>
      <c r="AI338">
        <v>0</v>
      </c>
      <c r="AJ338">
        <v>0</v>
      </c>
    </row>
    <row r="340" spans="1:36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</row>
    <row r="342" spans="1:36" x14ac:dyDescent="0.2">
      <c r="A342" t="s">
        <v>608</v>
      </c>
      <c r="D342">
        <v>1</v>
      </c>
      <c r="E342" s="11">
        <f>SUMIF($D$4:$D$336,$D$342,E4:E336)</f>
        <v>1112.9929999999999</v>
      </c>
      <c r="F342" s="11">
        <f>SUMIF($D$4:$D$336,$D$342,F4:F336)</f>
        <v>7696.5910000000003</v>
      </c>
      <c r="G342" s="11">
        <f>SUMIF($D$4:$D$336,$D$342,G4:G336)</f>
        <v>2313.3619999999996</v>
      </c>
      <c r="H342" s="11">
        <f>SUMIF($D$4:$D$336,$D$342,H4:H336)</f>
        <v>2479.7139999999999</v>
      </c>
      <c r="I342" s="11">
        <f t="shared" ref="I342:AH342" si="1">SUMIF($D$4:$D$336,$D$342,I4:I336)</f>
        <v>219.142</v>
      </c>
      <c r="J342" s="11">
        <f t="shared" si="1"/>
        <v>656.49099999999999</v>
      </c>
      <c r="K342" s="11">
        <f t="shared" si="1"/>
        <v>884.83600000000001</v>
      </c>
      <c r="L342" s="11">
        <f t="shared" si="1"/>
        <v>3045.3330000000001</v>
      </c>
      <c r="M342" s="11">
        <f t="shared" si="1"/>
        <v>12178.100999999999</v>
      </c>
      <c r="N342" s="11">
        <f t="shared" si="1"/>
        <v>2637.2599999999998</v>
      </c>
      <c r="O342" s="11">
        <f t="shared" si="1"/>
        <v>465.79300000000001</v>
      </c>
      <c r="P342" s="11">
        <f t="shared" si="1"/>
        <v>1341.6690000000001</v>
      </c>
      <c r="Q342" s="11">
        <f t="shared" si="1"/>
        <v>609.64499999999998</v>
      </c>
      <c r="R342" s="11">
        <f t="shared" si="1"/>
        <v>169.93599999999998</v>
      </c>
      <c r="S342" s="11">
        <f>SUMIF($D$4:$D$336,$D$342,S4:S336)</f>
        <v>453.00599999999997</v>
      </c>
      <c r="T342" s="11">
        <f t="shared" si="1"/>
        <v>1147.1019999999999</v>
      </c>
      <c r="U342" s="11">
        <f t="shared" si="1"/>
        <v>1695.7179999999998</v>
      </c>
      <c r="V342" s="11">
        <f t="shared" si="1"/>
        <v>1976.4740000000002</v>
      </c>
      <c r="W342" s="11">
        <f t="shared" si="1"/>
        <v>5140.8739999999998</v>
      </c>
      <c r="X342" s="11">
        <f>SUMIF($D$4:$D$336,$D$342,X4:X336)</f>
        <v>497.827</v>
      </c>
      <c r="Y342" s="11">
        <f t="shared" si="1"/>
        <v>19356.648000000001</v>
      </c>
      <c r="Z342" s="11">
        <f t="shared" si="1"/>
        <v>2574.9279999999999</v>
      </c>
      <c r="AA342" s="11">
        <f t="shared" si="1"/>
        <v>661.93299999999999</v>
      </c>
      <c r="AB342" s="11">
        <f t="shared" si="1"/>
        <v>9220.8149999999987</v>
      </c>
      <c r="AC342" s="11">
        <f t="shared" si="1"/>
        <v>399.43</v>
      </c>
      <c r="AD342" s="11">
        <f t="shared" si="1"/>
        <v>257.32499999999999</v>
      </c>
      <c r="AE342" s="11">
        <f t="shared" si="1"/>
        <v>6009.5839999999998</v>
      </c>
      <c r="AF342" s="11">
        <f t="shared" si="1"/>
        <v>3361.9540000000002</v>
      </c>
      <c r="AG342" s="11">
        <f t="shared" si="1"/>
        <v>0</v>
      </c>
      <c r="AH342" s="11">
        <f t="shared" si="1"/>
        <v>0</v>
      </c>
      <c r="AI342" s="11">
        <f>SUMIF($D$4:$D$336,$D$342,AI4:AI336)</f>
        <v>0</v>
      </c>
      <c r="AJ342" s="11">
        <f>SUMIF($D$4:$D$336,$D$342,AJ4:AJ336)</f>
        <v>0</v>
      </c>
    </row>
    <row r="343" spans="1:36" x14ac:dyDescent="0.2">
      <c r="A343" t="s">
        <v>609</v>
      </c>
      <c r="D343">
        <v>2</v>
      </c>
      <c r="E343" s="11">
        <f>SUMIF($D$4:$D$336,$D$343,E4:E336)</f>
        <v>53107.620999999999</v>
      </c>
      <c r="F343" s="11">
        <f>SUMIF($D$4:$D$336,$D$343,F4:F336)</f>
        <v>1548.96</v>
      </c>
      <c r="G343" s="11">
        <f>SUMIF($D$4:$D$336,$D$343,G4:G336)</f>
        <v>0</v>
      </c>
      <c r="H343" s="11">
        <f>SUMIF($D$4:$D$336,$D$343,H4:H336)</f>
        <v>15862.423999999999</v>
      </c>
      <c r="I343" s="11">
        <f t="shared" ref="I343:AH343" si="2">SUMIF($D$4:$D$336,$D$343,I4:I336)</f>
        <v>21747.035</v>
      </c>
      <c r="J343" s="11">
        <f t="shared" si="2"/>
        <v>8637.5300000000007</v>
      </c>
      <c r="K343" s="11">
        <f t="shared" si="2"/>
        <v>3530.5329999999999</v>
      </c>
      <c r="L343" s="11">
        <f t="shared" si="2"/>
        <v>65076.703000000001</v>
      </c>
      <c r="M343" s="11">
        <f t="shared" si="2"/>
        <v>4675.5450000000001</v>
      </c>
      <c r="N343" s="11">
        <f t="shared" si="2"/>
        <v>0</v>
      </c>
      <c r="O343" s="11">
        <f t="shared" si="2"/>
        <v>33831.881999999998</v>
      </c>
      <c r="P343" s="11">
        <f t="shared" si="2"/>
        <v>12630.886999999999</v>
      </c>
      <c r="Q343" s="11">
        <f t="shared" si="2"/>
        <v>3736.3190000000004</v>
      </c>
      <c r="R343" s="11">
        <f t="shared" si="2"/>
        <v>792.78800000000001</v>
      </c>
      <c r="S343" s="11">
        <f>SUMIF($D$4:$D$336,$D$343,S4:S336)</f>
        <v>12484.128000000001</v>
      </c>
      <c r="T343" s="11">
        <f t="shared" si="2"/>
        <v>11644.853999999999</v>
      </c>
      <c r="U343" s="11">
        <f t="shared" si="2"/>
        <v>13713.121999999999</v>
      </c>
      <c r="V343" s="11">
        <f t="shared" si="2"/>
        <v>1730.864</v>
      </c>
      <c r="W343" s="11">
        <f t="shared" si="2"/>
        <v>968.1</v>
      </c>
      <c r="X343" s="11">
        <f>SUMIF($D$4:$D$336,$D$343,X4:X336)</f>
        <v>0</v>
      </c>
      <c r="Y343" s="11">
        <f t="shared" si="2"/>
        <v>132388.476</v>
      </c>
      <c r="Z343" s="11">
        <f t="shared" si="2"/>
        <v>2211.12</v>
      </c>
      <c r="AA343" s="11">
        <f t="shared" si="2"/>
        <v>2748.1080000000002</v>
      </c>
      <c r="AB343" s="11">
        <f t="shared" si="2"/>
        <v>7598.2550000000001</v>
      </c>
      <c r="AC343" s="11">
        <f t="shared" si="2"/>
        <v>6401.77</v>
      </c>
      <c r="AD343" s="11">
        <f t="shared" si="2"/>
        <v>0</v>
      </c>
      <c r="AE343" s="11">
        <f t="shared" si="2"/>
        <v>68979.599000000002</v>
      </c>
      <c r="AF343" s="11">
        <f t="shared" si="2"/>
        <v>28782.779000000002</v>
      </c>
      <c r="AG343" s="11">
        <f t="shared" si="2"/>
        <v>0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</row>
    <row r="344" spans="1:36" x14ac:dyDescent="0.2">
      <c r="A344" t="s">
        <v>610</v>
      </c>
      <c r="D344">
        <v>3</v>
      </c>
      <c r="E344" s="11">
        <f>SUMIF($D$4:$D$336,$D$344,E4:E336)</f>
        <v>51061.548999999999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12056.04</v>
      </c>
      <c r="I344" s="11">
        <f t="shared" ref="I344:AH344" si="3">SUMIF($D$4:$D$336,$D$344,I4:I336)</f>
        <v>0</v>
      </c>
      <c r="J344" s="11">
        <f t="shared" si="3"/>
        <v>11619.763999999999</v>
      </c>
      <c r="K344" s="11">
        <f t="shared" si="3"/>
        <v>4282.01</v>
      </c>
      <c r="L344" s="11">
        <f t="shared" si="3"/>
        <v>64178.45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10591.805</v>
      </c>
      <c r="Q344" s="11">
        <f t="shared" si="3"/>
        <v>3448.0309999999995</v>
      </c>
      <c r="R344" s="11">
        <f t="shared" si="3"/>
        <v>1177.116</v>
      </c>
      <c r="S344" s="11">
        <f>SUMIF($D$4:$D$336,$D$344,S4:S336)</f>
        <v>12550.742</v>
      </c>
      <c r="T344" s="11">
        <f t="shared" si="3"/>
        <v>10406.442000000001</v>
      </c>
      <c r="U344" s="11">
        <f t="shared" si="3"/>
        <v>14062.402</v>
      </c>
      <c r="V344" s="11">
        <f t="shared" si="3"/>
        <v>0</v>
      </c>
      <c r="W344" s="11">
        <f t="shared" si="3"/>
        <v>0</v>
      </c>
      <c r="X344" s="11">
        <f>SUMIF($D$4:$D$336,$D$344,X4:X336)</f>
        <v>5095.3019999999997</v>
      </c>
      <c r="Y344" s="11">
        <f t="shared" si="3"/>
        <v>111345.13499999999</v>
      </c>
      <c r="Z344" s="11">
        <f t="shared" si="3"/>
        <v>0</v>
      </c>
      <c r="AA344" s="11">
        <f t="shared" si="3"/>
        <v>2513.9850000000001</v>
      </c>
      <c r="AB344" s="11">
        <f t="shared" si="3"/>
        <v>0</v>
      </c>
      <c r="AC344" s="11">
        <f t="shared" si="3"/>
        <v>5724.2960000000003</v>
      </c>
      <c r="AD344" s="11">
        <f t="shared" si="3"/>
        <v>0</v>
      </c>
      <c r="AE344" s="11">
        <f t="shared" si="3"/>
        <v>43945.029000000002</v>
      </c>
      <c r="AF344" s="11">
        <f t="shared" si="3"/>
        <v>25297.400999999998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</row>
    <row r="345" spans="1:36" x14ac:dyDescent="0.2">
      <c r="A345" t="s">
        <v>611</v>
      </c>
      <c r="B345">
        <v>7</v>
      </c>
      <c r="D345">
        <v>4</v>
      </c>
      <c r="E345" s="11">
        <f>SUMIF($D$4:$D$336,$D$345,E4:E336)</f>
        <v>12065.88</v>
      </c>
      <c r="F345" s="11">
        <f>SUMIF($D$4:$D$336,$D$345,F4:F336)</f>
        <v>83055.505000000005</v>
      </c>
      <c r="G345" s="11">
        <f>SUMIF($D$4:$D$336,$D$345,G4:G336)</f>
        <v>68987.287000000011</v>
      </c>
      <c r="H345" s="11">
        <f>SUMIF($D$4:$D$336,$D$345,H4:H336)</f>
        <v>29290.093000000001</v>
      </c>
      <c r="I345" s="11">
        <f t="shared" ref="I345:AH345" si="4">SUMIF($D$4:$D$336,$D$345,I4:I336)</f>
        <v>0</v>
      </c>
      <c r="J345" s="11">
        <f t="shared" si="4"/>
        <v>9990.9439999999995</v>
      </c>
      <c r="K345" s="11">
        <f t="shared" si="4"/>
        <v>10531.706000000002</v>
      </c>
      <c r="L345" s="11">
        <f t="shared" si="4"/>
        <v>13193.540999999999</v>
      </c>
      <c r="M345" s="11">
        <f t="shared" si="4"/>
        <v>103305.677</v>
      </c>
      <c r="N345" s="11">
        <f t="shared" si="4"/>
        <v>80695.342000000004</v>
      </c>
      <c r="O345" s="11">
        <f t="shared" si="4"/>
        <v>0</v>
      </c>
      <c r="P345" s="11">
        <f t="shared" si="4"/>
        <v>8612.9329999999991</v>
      </c>
      <c r="Q345" s="11">
        <f t="shared" si="4"/>
        <v>1364.2360000000001</v>
      </c>
      <c r="R345" s="11">
        <f t="shared" si="4"/>
        <v>2743.1580000000004</v>
      </c>
      <c r="S345" s="11">
        <f>SUMIF($D$4:$D$336,$D$345,S4:S336)</f>
        <v>25166.959000000003</v>
      </c>
      <c r="T345" s="11">
        <f t="shared" si="4"/>
        <v>23957.614000000001</v>
      </c>
      <c r="U345" s="11">
        <f t="shared" si="4"/>
        <v>5526.5369999999994</v>
      </c>
      <c r="V345" s="11">
        <f t="shared" si="4"/>
        <v>64048.852999999996</v>
      </c>
      <c r="W345" s="11">
        <f t="shared" si="4"/>
        <v>31866.635999999995</v>
      </c>
      <c r="X345" s="11">
        <f>SUMIF($D$4:$D$336,$D$345,X4:X336)</f>
        <v>5575.9789999999994</v>
      </c>
      <c r="Y345" s="11">
        <f t="shared" si="4"/>
        <v>90989.618000000002</v>
      </c>
      <c r="Z345" s="11">
        <f t="shared" si="4"/>
        <v>34570.627</v>
      </c>
      <c r="AA345" s="11">
        <f t="shared" si="4"/>
        <v>4979.0599999999995</v>
      </c>
      <c r="AB345" s="11">
        <f t="shared" si="4"/>
        <v>35885.423000000003</v>
      </c>
      <c r="AC345" s="11">
        <f t="shared" si="4"/>
        <v>1283.626</v>
      </c>
      <c r="AD345" s="11">
        <f t="shared" si="4"/>
        <v>2771.3879999999995</v>
      </c>
      <c r="AE345" s="11">
        <f t="shared" si="4"/>
        <v>66369.634999999995</v>
      </c>
      <c r="AF345" s="11">
        <f t="shared" si="4"/>
        <v>53161.428999999996</v>
      </c>
      <c r="AG345" s="11">
        <f t="shared" si="4"/>
        <v>0</v>
      </c>
      <c r="AH345" s="11">
        <f t="shared" si="4"/>
        <v>0</v>
      </c>
      <c r="AI345" s="11">
        <f>SUMIF($D$4:$D$336,$D$345,AI4:AI336)</f>
        <v>0</v>
      </c>
      <c r="AJ345" s="11">
        <f>SUMIF($D$4:$D$336,$D$345,AJ4:AJ336)</f>
        <v>0</v>
      </c>
    </row>
    <row r="346" spans="1:36" x14ac:dyDescent="0.2">
      <c r="A346" t="s">
        <v>612</v>
      </c>
      <c r="D346">
        <v>5</v>
      </c>
      <c r="E346" s="11">
        <f>SUMIF($D$4:$D$336,$D$346,E4:E336)</f>
        <v>8257.8040000000001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3582.7469999999998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193.179</v>
      </c>
      <c r="L346" s="11">
        <f t="shared" si="5"/>
        <v>10053.493</v>
      </c>
      <c r="M346" s="11">
        <f t="shared" si="5"/>
        <v>1046.0930000000001</v>
      </c>
      <c r="N346" s="11">
        <f t="shared" si="5"/>
        <v>2680.8780000000002</v>
      </c>
      <c r="O346" s="11">
        <f t="shared" si="5"/>
        <v>2411.8780000000002</v>
      </c>
      <c r="P346" s="11">
        <f t="shared" si="5"/>
        <v>1589.1089999999999</v>
      </c>
      <c r="Q346" s="11">
        <f t="shared" si="5"/>
        <v>329.04399999999998</v>
      </c>
      <c r="R346" s="11">
        <f t="shared" si="5"/>
        <v>470.94600000000003</v>
      </c>
      <c r="S346" s="11">
        <f>SUMIF($D$4:$D$336,$D$346,S4:S336)</f>
        <v>3922.9270000000001</v>
      </c>
      <c r="T346" s="11">
        <f t="shared" si="5"/>
        <v>3128.1779999999999</v>
      </c>
      <c r="U346" s="11">
        <f t="shared" si="5"/>
        <v>1912.9359999999999</v>
      </c>
      <c r="V346" s="11">
        <f t="shared" si="5"/>
        <v>684.95799999999997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1102.451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</row>
    <row r="347" spans="1:36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2818.8580000000002</v>
      </c>
      <c r="F347" s="11">
        <f>SUMIF($D$4:$D$336,$D$347,F4:F336)+SUMIF($D$4:$D$336,$B$347,F4:F336)</f>
        <v>-55.186</v>
      </c>
      <c r="G347" s="11">
        <f>SUMIF($D$4:$D$336,$D$347,G4:G336)+SUMIF($D$4:$D$336,$B$347,G4:G336)</f>
        <v>-51.274000000000001</v>
      </c>
      <c r="H347" s="11">
        <f>SUMIF($D$4:$D$336,$D$347,H4:H336)+SUMIF($D$4:$D$336,$B$347,H4:H336)</f>
        <v>521.81799999999998</v>
      </c>
      <c r="I347" s="11">
        <f t="shared" ref="I347:AH347" si="6">SUMIF($D$4:$D$336,$D$347,I4:I336)+SUMIF($D$4:$D$336,$B$347,I4:I336)</f>
        <v>-9.2590000000000003</v>
      </c>
      <c r="J347" s="11">
        <f t="shared" si="6"/>
        <v>356.50199999999995</v>
      </c>
      <c r="K347" s="11">
        <f t="shared" si="6"/>
        <v>68.175999999999959</v>
      </c>
      <c r="L347" s="11">
        <f t="shared" si="6"/>
        <v>3451.0240000000003</v>
      </c>
      <c r="M347" s="11">
        <f t="shared" si="6"/>
        <v>-69.376000000000005</v>
      </c>
      <c r="N347" s="11">
        <f t="shared" si="6"/>
        <v>-36.392999999999994</v>
      </c>
      <c r="O347" s="11">
        <f t="shared" si="6"/>
        <v>-14.124000000000001</v>
      </c>
      <c r="P347" s="11">
        <f t="shared" si="6"/>
        <v>71.888000000000005</v>
      </c>
      <c r="Q347" s="11">
        <f t="shared" si="6"/>
        <v>168.73099999999999</v>
      </c>
      <c r="R347" s="11">
        <f t="shared" si="6"/>
        <v>116.82</v>
      </c>
      <c r="S347" s="11">
        <f>SUMIF($D$4:$D$336,$D$347,S4:S336)+SUMIF($D$4:$D$336,$B$347,S4:S336)</f>
        <v>184.09</v>
      </c>
      <c r="T347" s="11">
        <f t="shared" si="6"/>
        <v>355.53500000000003</v>
      </c>
      <c r="U347" s="11">
        <f t="shared" si="6"/>
        <v>358.83800000000002</v>
      </c>
      <c r="V347" s="11">
        <f t="shared" si="6"/>
        <v>-18.559999999999999</v>
      </c>
      <c r="W347" s="11">
        <f t="shared" si="6"/>
        <v>-19.931000000000001</v>
      </c>
      <c r="X347" s="11">
        <f>SUMIF($D$4:$D$336,$D$347,X4:X336)+SUMIF($D$4:$D$336,$B$347,X4:X336)</f>
        <v>-4.3819999999999997</v>
      </c>
      <c r="Y347" s="11">
        <f t="shared" si="6"/>
        <v>3130.085</v>
      </c>
      <c r="Z347" s="11">
        <f t="shared" si="6"/>
        <v>7.2359999999999989</v>
      </c>
      <c r="AA347" s="11">
        <f t="shared" si="6"/>
        <v>135.22899999999998</v>
      </c>
      <c r="AB347" s="11">
        <f t="shared" si="6"/>
        <v>-6.3E-2</v>
      </c>
      <c r="AC347" s="11">
        <f t="shared" si="6"/>
        <v>477.12799999999999</v>
      </c>
      <c r="AD347" s="11">
        <f t="shared" si="6"/>
        <v>-0.2669999999999999</v>
      </c>
      <c r="AE347" s="11">
        <f t="shared" si="6"/>
        <v>438.108</v>
      </c>
      <c r="AF347" s="11">
        <f t="shared" si="6"/>
        <v>1830.6280000000002</v>
      </c>
      <c r="AG347" s="11">
        <f t="shared" si="6"/>
        <v>0</v>
      </c>
      <c r="AH347" s="11">
        <f t="shared" si="6"/>
        <v>0</v>
      </c>
      <c r="AI347" s="11">
        <f>SUMIF($D$4:$D$336,$D$347,AI4:AI336)+SUMIF($D$4:$D$336,$B$347,AI4:AI336)</f>
        <v>0</v>
      </c>
      <c r="AJ347" s="11">
        <f>SUMIF($D$4:$D$336,$D$347,AJ4:AJ336)+SUMIF($D$4:$D$336,$B$347,AJ4:AJ336)</f>
        <v>0</v>
      </c>
    </row>
    <row r="348" spans="1:36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2">
      <c r="E349">
        <f>SUM(E342:E348)</f>
        <v>128424.70500000002</v>
      </c>
      <c r="F349">
        <f>SUM(F342:F348)</f>
        <v>92245.87000000001</v>
      </c>
      <c r="G349">
        <f>SUM(G342:G348)</f>
        <v>71249.375</v>
      </c>
      <c r="H349">
        <f>SUM(H342:H348)</f>
        <v>63792.836000000003</v>
      </c>
      <c r="I349">
        <f t="shared" ref="I349:AH349" si="7">SUM(I342:I348)</f>
        <v>21956.918000000001</v>
      </c>
      <c r="J349">
        <f t="shared" si="7"/>
        <v>31261.231</v>
      </c>
      <c r="K349">
        <f t="shared" si="7"/>
        <v>19490.440000000002</v>
      </c>
      <c r="L349">
        <f t="shared" si="7"/>
        <v>158998.54399999999</v>
      </c>
      <c r="M349">
        <f t="shared" si="7"/>
        <v>121136.04</v>
      </c>
      <c r="N349">
        <f t="shared" si="7"/>
        <v>85977.087</v>
      </c>
      <c r="O349">
        <f t="shared" si="7"/>
        <v>36695.428999999989</v>
      </c>
      <c r="P349">
        <f t="shared" si="7"/>
        <v>34838.29099999999</v>
      </c>
      <c r="Q349">
        <f t="shared" si="7"/>
        <v>9656.0059999999994</v>
      </c>
      <c r="R349">
        <f t="shared" si="7"/>
        <v>5470.7640000000001</v>
      </c>
      <c r="S349">
        <f>SUM(S342:S348)</f>
        <v>54761.852000000006</v>
      </c>
      <c r="T349">
        <f t="shared" si="7"/>
        <v>50639.725000000006</v>
      </c>
      <c r="U349">
        <f t="shared" si="7"/>
        <v>37269.553</v>
      </c>
      <c r="V349">
        <f t="shared" si="7"/>
        <v>68422.588999999993</v>
      </c>
      <c r="W349">
        <f t="shared" si="7"/>
        <v>37955.678999999996</v>
      </c>
      <c r="X349">
        <f>SUM(X342:X348)</f>
        <v>11164.726000000001</v>
      </c>
      <c r="Y349">
        <f t="shared" si="7"/>
        <v>357209.96200000006</v>
      </c>
      <c r="Z349">
        <f t="shared" si="7"/>
        <v>39363.911</v>
      </c>
      <c r="AA349">
        <f t="shared" si="7"/>
        <v>11038.314999999999</v>
      </c>
      <c r="AB349">
        <f t="shared" si="7"/>
        <v>52704.43</v>
      </c>
      <c r="AC349">
        <f t="shared" si="7"/>
        <v>14286.250000000002</v>
      </c>
      <c r="AD349">
        <f t="shared" si="7"/>
        <v>3028.4459999999995</v>
      </c>
      <c r="AE349">
        <f t="shared" si="7"/>
        <v>185741.95500000002</v>
      </c>
      <c r="AF349">
        <f t="shared" si="7"/>
        <v>113536.64199999999</v>
      </c>
      <c r="AG349">
        <f t="shared" si="7"/>
        <v>0</v>
      </c>
      <c r="AH349">
        <f t="shared" si="7"/>
        <v>0</v>
      </c>
      <c r="AI349">
        <f>SUM(AI342:AI348)</f>
        <v>0</v>
      </c>
      <c r="AJ349">
        <f>SUM(AJ342:AJ348)</f>
        <v>0</v>
      </c>
    </row>
    <row r="350" spans="1:36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2">
      <c r="A351" s="9"/>
      <c r="B351" s="9"/>
      <c r="C351" s="9"/>
      <c r="D351" s="9"/>
      <c r="E351" s="9">
        <f>E349-E337</f>
        <v>128424.70500000002</v>
      </c>
      <c r="F351" s="9">
        <f>F349-F337</f>
        <v>92245.87000000001</v>
      </c>
      <c r="G351" s="9">
        <f>G349-G337</f>
        <v>71249.375</v>
      </c>
      <c r="H351" s="9">
        <f>H349-H337</f>
        <v>63792.836000000003</v>
      </c>
      <c r="I351" s="9">
        <f t="shared" ref="I351:AH351" si="8">I349-I337</f>
        <v>21956.918000000001</v>
      </c>
      <c r="J351" s="9">
        <f t="shared" si="8"/>
        <v>31261.231</v>
      </c>
      <c r="K351" s="9">
        <f t="shared" si="8"/>
        <v>19490.440000000002</v>
      </c>
      <c r="L351" s="9">
        <f t="shared" si="8"/>
        <v>158998.54399999999</v>
      </c>
      <c r="M351" s="9">
        <f t="shared" si="8"/>
        <v>121136.04</v>
      </c>
      <c r="N351" s="9">
        <f t="shared" si="8"/>
        <v>85977.087</v>
      </c>
      <c r="O351" s="9">
        <f t="shared" si="8"/>
        <v>36695.428999999989</v>
      </c>
      <c r="P351" s="9">
        <f t="shared" si="8"/>
        <v>34838.29099999999</v>
      </c>
      <c r="Q351" s="9">
        <f t="shared" si="8"/>
        <v>9656.0059999999994</v>
      </c>
      <c r="R351" s="9">
        <f t="shared" si="8"/>
        <v>5470.7640000000001</v>
      </c>
      <c r="S351" s="9">
        <f>S349-S337</f>
        <v>54761.852000000006</v>
      </c>
      <c r="T351" s="9">
        <f t="shared" si="8"/>
        <v>50639.725000000006</v>
      </c>
      <c r="U351" s="9">
        <f t="shared" si="8"/>
        <v>37269.553</v>
      </c>
      <c r="V351" s="9">
        <f t="shared" si="8"/>
        <v>68422.588999999993</v>
      </c>
      <c r="W351" s="9">
        <f t="shared" si="8"/>
        <v>37955.678999999996</v>
      </c>
      <c r="X351" s="9">
        <f>X349-X337</f>
        <v>11164.726000000001</v>
      </c>
      <c r="Y351" s="9">
        <f t="shared" si="8"/>
        <v>357209.96200000006</v>
      </c>
      <c r="Z351" s="9">
        <f t="shared" si="8"/>
        <v>39363.911</v>
      </c>
      <c r="AA351" s="9">
        <f t="shared" si="8"/>
        <v>11038.314999999999</v>
      </c>
      <c r="AB351" s="9">
        <f t="shared" si="8"/>
        <v>52704.43</v>
      </c>
      <c r="AC351" s="9">
        <f t="shared" si="8"/>
        <v>14286.250000000002</v>
      </c>
      <c r="AD351" s="9">
        <f t="shared" si="8"/>
        <v>3028.4459999999995</v>
      </c>
      <c r="AE351" s="9">
        <f t="shared" si="8"/>
        <v>185741.95500000002</v>
      </c>
      <c r="AF351" s="9">
        <f t="shared" si="8"/>
        <v>113536.64199999999</v>
      </c>
      <c r="AG351" s="9">
        <f t="shared" si="8"/>
        <v>0</v>
      </c>
      <c r="AH351" s="9">
        <f t="shared" si="8"/>
        <v>0</v>
      </c>
      <c r="AI351" s="9">
        <f>AI349-AI337</f>
        <v>0</v>
      </c>
      <c r="AJ351" s="9">
        <f>AJ349-AJ337</f>
        <v>0</v>
      </c>
    </row>
    <row r="352" spans="1:36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  <c r="AI352" s="12">
        <f>AI2</f>
        <v>14331</v>
      </c>
      <c r="AJ352" s="12">
        <f>AJ2</f>
        <v>14332</v>
      </c>
    </row>
    <row r="353" spans="1:36" x14ac:dyDescent="0.2">
      <c r="A353" t="s">
        <v>608</v>
      </c>
      <c r="E353" s="13">
        <f>E342/E349</f>
        <v>8.6665022901940853E-3</v>
      </c>
      <c r="F353" s="13">
        <f>F342/F349</f>
        <v>8.3435616141947597E-2</v>
      </c>
      <c r="G353" s="13">
        <f>G342/G349</f>
        <v>3.2468523408100067E-2</v>
      </c>
      <c r="H353" s="13">
        <f>H342/H349</f>
        <v>3.8871355397963492E-2</v>
      </c>
      <c r="I353" s="13">
        <f t="shared" ref="I353:AH353" si="10">I342/I349</f>
        <v>9.980544628349023E-3</v>
      </c>
      <c r="J353" s="13">
        <f t="shared" si="10"/>
        <v>2.1000164708804971E-2</v>
      </c>
      <c r="K353" s="13">
        <f t="shared" si="10"/>
        <v>4.5398462015223871E-2</v>
      </c>
      <c r="L353" s="13">
        <f t="shared" si="10"/>
        <v>1.9153213126278691E-2</v>
      </c>
      <c r="M353" s="13">
        <f t="shared" si="10"/>
        <v>0.10053243444312691</v>
      </c>
      <c r="N353" s="13">
        <f t="shared" si="10"/>
        <v>3.0673986430826621E-2</v>
      </c>
      <c r="O353" s="13">
        <f t="shared" si="10"/>
        <v>1.2693488336108569E-2</v>
      </c>
      <c r="P353" s="13">
        <f t="shared" si="10"/>
        <v>3.851133225794573E-2</v>
      </c>
      <c r="Q353" s="13">
        <f t="shared" si="10"/>
        <v>6.3136352649325198E-2</v>
      </c>
      <c r="R353" s="13">
        <f t="shared" si="10"/>
        <v>3.1062571882099096E-2</v>
      </c>
      <c r="S353" s="13">
        <f>S342/S349</f>
        <v>8.2722914484338467E-3</v>
      </c>
      <c r="T353" s="13">
        <f t="shared" si="10"/>
        <v>2.2652216219578598E-2</v>
      </c>
      <c r="U353" s="13">
        <f t="shared" si="10"/>
        <v>4.549874799947292E-2</v>
      </c>
      <c r="V353" s="13">
        <f t="shared" si="10"/>
        <v>2.8886279062021469E-2</v>
      </c>
      <c r="W353" s="13">
        <f t="shared" si="10"/>
        <v>0.13544413208890296</v>
      </c>
      <c r="X353" s="13">
        <f>X342/X349</f>
        <v>4.4589271604157592E-2</v>
      </c>
      <c r="Y353" s="13">
        <f t="shared" si="10"/>
        <v>5.4188432740294064E-2</v>
      </c>
      <c r="Z353" s="13">
        <f t="shared" si="10"/>
        <v>6.5413418905453782E-2</v>
      </c>
      <c r="AA353" s="13">
        <f t="shared" si="10"/>
        <v>5.996685182475768E-2</v>
      </c>
      <c r="AB353" s="13">
        <f t="shared" si="10"/>
        <v>0.17495331986324486</v>
      </c>
      <c r="AC353" s="13">
        <f t="shared" si="10"/>
        <v>2.7959051535567412E-2</v>
      </c>
      <c r="AD353" s="13">
        <f t="shared" si="10"/>
        <v>8.496932089923348E-2</v>
      </c>
      <c r="AE353" s="13">
        <f t="shared" si="10"/>
        <v>3.2354478017634733E-2</v>
      </c>
      <c r="AF353" s="13">
        <f t="shared" si="10"/>
        <v>2.9611180503295143E-2</v>
      </c>
      <c r="AG353" s="13" t="e">
        <f t="shared" si="10"/>
        <v>#DIV/0!</v>
      </c>
      <c r="AH353" s="13" t="e">
        <f t="shared" si="10"/>
        <v>#DIV/0!</v>
      </c>
      <c r="AI353" s="13" t="e">
        <f>AI342/AI349</f>
        <v>#DIV/0!</v>
      </c>
      <c r="AJ353" s="13" t="e">
        <f>AJ342/AJ349</f>
        <v>#DIV/0!</v>
      </c>
    </row>
    <row r="354" spans="1:36" x14ac:dyDescent="0.2">
      <c r="A354" t="s">
        <v>609</v>
      </c>
      <c r="E354" s="13">
        <f>E343/E349</f>
        <v>0.41353118934553901</v>
      </c>
      <c r="F354" s="13">
        <f>F343/F349</f>
        <v>1.6791646065021662E-2</v>
      </c>
      <c r="G354" s="13">
        <f>G343/G349</f>
        <v>0</v>
      </c>
      <c r="H354" s="13">
        <f>H343/H349</f>
        <v>0.24865525652441597</v>
      </c>
      <c r="I354" s="13">
        <f t="shared" ref="I354:AH354" si="11">I343/I349</f>
        <v>0.99044114479090362</v>
      </c>
      <c r="J354" s="13">
        <f t="shared" si="11"/>
        <v>0.27630165939402707</v>
      </c>
      <c r="K354" s="13">
        <f t="shared" si="11"/>
        <v>0.18114178027792083</v>
      </c>
      <c r="L354" s="13">
        <f t="shared" si="11"/>
        <v>0.40929118822622679</v>
      </c>
      <c r="M354" s="13">
        <f t="shared" si="11"/>
        <v>3.8597472725705746E-2</v>
      </c>
      <c r="N354" s="13">
        <f t="shared" si="11"/>
        <v>0</v>
      </c>
      <c r="O354" s="13">
        <f t="shared" si="11"/>
        <v>0.92196447682898075</v>
      </c>
      <c r="P354" s="13">
        <f t="shared" si="11"/>
        <v>0.36255759503243146</v>
      </c>
      <c r="Q354" s="13">
        <f t="shared" si="11"/>
        <v>0.38694248947235543</v>
      </c>
      <c r="R354" s="13">
        <f t="shared" si="11"/>
        <v>0.14491358062603321</v>
      </c>
      <c r="S354" s="13">
        <f>S343/S349</f>
        <v>0.22797125268882432</v>
      </c>
      <c r="T354" s="13">
        <f t="shared" si="11"/>
        <v>0.22995492175362323</v>
      </c>
      <c r="U354" s="13">
        <f t="shared" si="11"/>
        <v>0.3679443646667831</v>
      </c>
      <c r="V354" s="13">
        <f t="shared" si="11"/>
        <v>2.5296675049814327E-2</v>
      </c>
      <c r="W354" s="13">
        <f t="shared" si="11"/>
        <v>2.550606458654053E-2</v>
      </c>
      <c r="X354" s="13">
        <f>X343/X349</f>
        <v>0</v>
      </c>
      <c r="Y354" s="13">
        <f t="shared" si="11"/>
        <v>0.37061809603171136</v>
      </c>
      <c r="Z354" s="13">
        <f t="shared" si="11"/>
        <v>5.6171247821386446E-2</v>
      </c>
      <c r="AA354" s="13">
        <f t="shared" si="11"/>
        <v>0.24896082418376361</v>
      </c>
      <c r="AB354" s="13">
        <f t="shared" si="11"/>
        <v>0.14416729295810618</v>
      </c>
      <c r="AC354" s="13">
        <f t="shared" si="11"/>
        <v>0.44810709598390058</v>
      </c>
      <c r="AD354" s="13">
        <f t="shared" si="11"/>
        <v>0</v>
      </c>
      <c r="AE354" s="13">
        <f t="shared" si="11"/>
        <v>0.37137327966640599</v>
      </c>
      <c r="AF354" s="13">
        <f t="shared" si="11"/>
        <v>0.25351092381259616</v>
      </c>
      <c r="AG354" s="13" t="e">
        <f t="shared" si="11"/>
        <v>#DIV/0!</v>
      </c>
      <c r="AH354" s="13" t="e">
        <f t="shared" si="11"/>
        <v>#DIV/0!</v>
      </c>
      <c r="AI354" s="13" t="e">
        <f>AI343/AI349</f>
        <v>#DIV/0!</v>
      </c>
      <c r="AJ354" s="13" t="e">
        <f>AJ343/AJ349</f>
        <v>#DIV/0!</v>
      </c>
    </row>
    <row r="355" spans="1:36" x14ac:dyDescent="0.2">
      <c r="A355" t="s">
        <v>610</v>
      </c>
      <c r="E355" s="13">
        <f>E344/E349</f>
        <v>0.39759911459403385</v>
      </c>
      <c r="F355" s="13">
        <f>F344/F349</f>
        <v>0</v>
      </c>
      <c r="G355" s="13">
        <f>G344/G349</f>
        <v>0</v>
      </c>
      <c r="H355" s="13">
        <f>H344/H349</f>
        <v>0.18898736528973253</v>
      </c>
      <c r="I355" s="13">
        <f t="shared" ref="I355:AH355" si="12">I344/I349</f>
        <v>0</v>
      </c>
      <c r="J355" s="13">
        <f t="shared" si="12"/>
        <v>0.37169886240244343</v>
      </c>
      <c r="K355" s="13">
        <f t="shared" si="12"/>
        <v>0.21969796474579331</v>
      </c>
      <c r="L355" s="13">
        <f t="shared" si="12"/>
        <v>0.40364174655586782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0.30402768608827579</v>
      </c>
      <c r="Q355" s="13">
        <f t="shared" si="12"/>
        <v>0.35708666709610576</v>
      </c>
      <c r="R355" s="13">
        <f t="shared" si="12"/>
        <v>0.2151648288977554</v>
      </c>
      <c r="S355" s="13">
        <f>S344/S349</f>
        <v>0.22918768342604626</v>
      </c>
      <c r="T355" s="13">
        <f t="shared" si="12"/>
        <v>0.20549957567897534</v>
      </c>
      <c r="U355" s="13">
        <f t="shared" si="12"/>
        <v>0.37731608962414975</v>
      </c>
      <c r="V355" s="13">
        <f t="shared" si="12"/>
        <v>0</v>
      </c>
      <c r="W355" s="13">
        <f t="shared" si="12"/>
        <v>0</v>
      </c>
      <c r="X355" s="13">
        <f>X344/X349</f>
        <v>0.45637501538327041</v>
      </c>
      <c r="Y355" s="13">
        <f t="shared" si="12"/>
        <v>0.31170781009741261</v>
      </c>
      <c r="Z355" s="13">
        <f t="shared" si="12"/>
        <v>0</v>
      </c>
      <c r="AA355" s="13">
        <f t="shared" si="12"/>
        <v>0.22775079348614352</v>
      </c>
      <c r="AB355" s="13">
        <f t="shared" si="12"/>
        <v>0</v>
      </c>
      <c r="AC355" s="13">
        <f t="shared" si="12"/>
        <v>0.40068569428646422</v>
      </c>
      <c r="AD355" s="13">
        <f t="shared" si="12"/>
        <v>0</v>
      </c>
      <c r="AE355" s="13">
        <f t="shared" si="12"/>
        <v>0.23659182977803803</v>
      </c>
      <c r="AF355" s="13">
        <f t="shared" si="12"/>
        <v>0.22281265813727341</v>
      </c>
      <c r="AG355" s="13" t="e">
        <f t="shared" si="12"/>
        <v>#DIV/0!</v>
      </c>
      <c r="AH355" s="13" t="e">
        <f t="shared" si="12"/>
        <v>#DIV/0!</v>
      </c>
      <c r="AI355" s="13" t="e">
        <f>AI344/AI349</f>
        <v>#DIV/0!</v>
      </c>
      <c r="AJ355" s="13" t="e">
        <f>AJ344/AJ349</f>
        <v>#DIV/0!</v>
      </c>
    </row>
    <row r="356" spans="1:36" x14ac:dyDescent="0.2">
      <c r="A356" t="s">
        <v>611</v>
      </c>
      <c r="E356" s="13">
        <f>E345/E349</f>
        <v>9.3952950874989338E-2</v>
      </c>
      <c r="F356" s="13">
        <f>F345/F349</f>
        <v>0.90037098679865013</v>
      </c>
      <c r="G356" s="13">
        <f>G345/G349</f>
        <v>0.96825111799226327</v>
      </c>
      <c r="H356" s="13">
        <f>H345/H349</f>
        <v>0.4591439233082536</v>
      </c>
      <c r="I356" s="13">
        <f t="shared" ref="I356:AH356" si="13">I345/I349</f>
        <v>0</v>
      </c>
      <c r="J356" s="13">
        <f t="shared" si="13"/>
        <v>0.31959534798869565</v>
      </c>
      <c r="K356" s="13">
        <f t="shared" si="13"/>
        <v>0.54035239840660343</v>
      </c>
      <c r="L356" s="13">
        <f t="shared" si="13"/>
        <v>8.2979005141078518E-2</v>
      </c>
      <c r="M356" s="13">
        <f t="shared" si="13"/>
        <v>0.85280711669293463</v>
      </c>
      <c r="N356" s="13">
        <f t="shared" si="13"/>
        <v>0.93856799312123707</v>
      </c>
      <c r="O356" s="13">
        <f t="shared" si="13"/>
        <v>0</v>
      </c>
      <c r="P356" s="13">
        <f t="shared" si="13"/>
        <v>0.24722604791377401</v>
      </c>
      <c r="Q356" s="13">
        <f t="shared" si="13"/>
        <v>0.14128367360169414</v>
      </c>
      <c r="R356" s="13">
        <f t="shared" si="13"/>
        <v>0.50142137368747774</v>
      </c>
      <c r="S356" s="13">
        <f>S345/S349</f>
        <v>0.45957099843884025</v>
      </c>
      <c r="T356" s="13">
        <f t="shared" si="13"/>
        <v>0.47309921213039763</v>
      </c>
      <c r="U356" s="13">
        <f t="shared" si="13"/>
        <v>0.14828557240812626</v>
      </c>
      <c r="V356" s="13">
        <f t="shared" si="13"/>
        <v>0.93607760150671881</v>
      </c>
      <c r="W356" s="13">
        <f t="shared" si="13"/>
        <v>0.8395749157853295</v>
      </c>
      <c r="X356" s="13">
        <f>X345/X349</f>
        <v>0.49942819913359265</v>
      </c>
      <c r="Y356" s="13">
        <f t="shared" si="13"/>
        <v>0.25472306956545626</v>
      </c>
      <c r="Z356" s="13">
        <f t="shared" si="13"/>
        <v>0.87823151007530731</v>
      </c>
      <c r="AA356" s="13">
        <f t="shared" si="13"/>
        <v>0.45107065707039529</v>
      </c>
      <c r="AB356" s="13">
        <f t="shared" si="13"/>
        <v>0.68088058252408767</v>
      </c>
      <c r="AC356" s="13">
        <f t="shared" si="13"/>
        <v>8.9850450608102178E-2</v>
      </c>
      <c r="AD356" s="13">
        <f t="shared" si="13"/>
        <v>0.91511884312944658</v>
      </c>
      <c r="AE356" s="13">
        <f t="shared" si="13"/>
        <v>0.35732172087883962</v>
      </c>
      <c r="AF356" s="13">
        <f t="shared" si="13"/>
        <v>0.46823147191547199</v>
      </c>
      <c r="AG356" s="13" t="e">
        <f t="shared" si="13"/>
        <v>#DIV/0!</v>
      </c>
      <c r="AH356" s="13" t="e">
        <f t="shared" si="13"/>
        <v>#DIV/0!</v>
      </c>
      <c r="AI356" s="13" t="e">
        <f>AI345/AI349</f>
        <v>#DIV/0!</v>
      </c>
      <c r="AJ356" s="13" t="e">
        <f>AJ345/AJ349</f>
        <v>#DIV/0!</v>
      </c>
    </row>
    <row r="357" spans="1:36" x14ac:dyDescent="0.2">
      <c r="A357" t="s">
        <v>612</v>
      </c>
      <c r="E357" s="13">
        <f>E346/E349</f>
        <v>6.4300743381111899E-2</v>
      </c>
      <c r="F357" s="13">
        <f>F346/F349</f>
        <v>0</v>
      </c>
      <c r="G357" s="13">
        <f>G346/G349</f>
        <v>0</v>
      </c>
      <c r="H357" s="13">
        <f>H346/H349</f>
        <v>5.6162215456293553E-2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9.9114745485479033E-3</v>
      </c>
      <c r="L357" s="13">
        <f t="shared" si="14"/>
        <v>6.3230094735961861E-2</v>
      </c>
      <c r="M357" s="13">
        <f t="shared" si="14"/>
        <v>8.6356876120434519E-3</v>
      </c>
      <c r="N357" s="13">
        <f t="shared" si="14"/>
        <v>3.1181307643046805E-2</v>
      </c>
      <c r="O357" s="13">
        <f t="shared" si="14"/>
        <v>6.5726932910363328E-2</v>
      </c>
      <c r="P357" s="13">
        <f t="shared" si="14"/>
        <v>4.5613862057699683E-2</v>
      </c>
      <c r="Q357" s="13">
        <f t="shared" si="14"/>
        <v>3.4076615113950839E-2</v>
      </c>
      <c r="R357" s="13">
        <f t="shared" si="14"/>
        <v>8.6084137425778195E-2</v>
      </c>
      <c r="S357" s="13">
        <f>S346/S349</f>
        <v>7.1636127280720885E-2</v>
      </c>
      <c r="T357" s="13">
        <f t="shared" si="14"/>
        <v>6.1773202757321441E-2</v>
      </c>
      <c r="U357" s="13">
        <f t="shared" si="14"/>
        <v>5.1327044357092233E-2</v>
      </c>
      <c r="V357" s="13">
        <f t="shared" si="14"/>
        <v>1.0010699828970225E-2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9.7100898932698763E-3</v>
      </c>
      <c r="AG357" s="13" t="e">
        <f t="shared" si="14"/>
        <v>#DIV/0!</v>
      </c>
      <c r="AH357" s="13" t="e">
        <f t="shared" si="14"/>
        <v>#DIV/0!</v>
      </c>
      <c r="AI357" s="13" t="e">
        <f>AI346/AI349</f>
        <v>#DIV/0!</v>
      </c>
      <c r="AJ357" s="13" t="e">
        <f>AJ346/AJ349</f>
        <v>#DIV/0!</v>
      </c>
    </row>
    <row r="358" spans="1:36" x14ac:dyDescent="0.2">
      <c r="A358" t="s">
        <v>613</v>
      </c>
      <c r="E358" s="13">
        <f>E347/E349</f>
        <v>2.1949499514131644E-2</v>
      </c>
      <c r="F358" s="13">
        <f>F347/F349</f>
        <v>-5.9824900561943853E-4</v>
      </c>
      <c r="G358" s="13">
        <f>G347/G349</f>
        <v>-7.1964140036316106E-4</v>
      </c>
      <c r="H358" s="13">
        <f>H347/H349</f>
        <v>8.1798840233408016E-3</v>
      </c>
      <c r="I358" s="13">
        <f t="shared" ref="I358:AH358" si="15">I347/I349</f>
        <v>-4.2168941925273848E-4</v>
      </c>
      <c r="J358" s="13">
        <f t="shared" si="15"/>
        <v>1.1403965506028856E-2</v>
      </c>
      <c r="K358" s="13">
        <f t="shared" si="15"/>
        <v>3.4979200059105874E-3</v>
      </c>
      <c r="L358" s="13">
        <f t="shared" si="15"/>
        <v>2.1704752214586322E-2</v>
      </c>
      <c r="M358" s="13">
        <f t="shared" si="15"/>
        <v>-5.7271147381076682E-4</v>
      </c>
      <c r="N358" s="13">
        <f t="shared" si="15"/>
        <v>-4.2328719511048327E-4</v>
      </c>
      <c r="O358" s="13">
        <f t="shared" si="15"/>
        <v>-3.8489807545239504E-4</v>
      </c>
      <c r="P358" s="13">
        <f t="shared" si="15"/>
        <v>2.063476649873555E-3</v>
      </c>
      <c r="Q358" s="13">
        <f t="shared" si="15"/>
        <v>1.7474202066568724E-2</v>
      </c>
      <c r="R358" s="13">
        <f t="shared" si="15"/>
        <v>2.1353507480856421E-2</v>
      </c>
      <c r="S358" s="13">
        <f>S347/S349</f>
        <v>3.361646717134402E-3</v>
      </c>
      <c r="T358" s="13">
        <f t="shared" si="15"/>
        <v>7.0208714601037031E-3</v>
      </c>
      <c r="U358" s="13">
        <f t="shared" si="15"/>
        <v>9.6281809443756958E-3</v>
      </c>
      <c r="V358" s="13">
        <f t="shared" si="15"/>
        <v>-2.712554475247933E-4</v>
      </c>
      <c r="W358" s="13">
        <f t="shared" si="15"/>
        <v>-5.2511246077299799E-4</v>
      </c>
      <c r="X358" s="13">
        <f>X347/X349</f>
        <v>-3.9248612102079348E-4</v>
      </c>
      <c r="Y358" s="13">
        <f t="shared" si="15"/>
        <v>8.7625915651254969E-3</v>
      </c>
      <c r="Z358" s="13">
        <f t="shared" si="15"/>
        <v>1.8382319785246947E-4</v>
      </c>
      <c r="AA358" s="13">
        <f t="shared" si="15"/>
        <v>1.2250873434940026E-2</v>
      </c>
      <c r="AB358" s="13">
        <f t="shared" si="15"/>
        <v>-1.1953454387041089E-6</v>
      </c>
      <c r="AC358" s="13">
        <f t="shared" si="15"/>
        <v>3.3397707585965518E-2</v>
      </c>
      <c r="AD358" s="13">
        <f t="shared" si="15"/>
        <v>-8.816402868005569E-5</v>
      </c>
      <c r="AE358" s="13">
        <f t="shared" si="15"/>
        <v>2.3586916590815467E-3</v>
      </c>
      <c r="AF358" s="13">
        <f t="shared" si="15"/>
        <v>1.6123675738093438E-2</v>
      </c>
      <c r="AG358" s="13" t="e">
        <f t="shared" si="15"/>
        <v>#DIV/0!</v>
      </c>
      <c r="AH358" s="13" t="e">
        <f t="shared" si="15"/>
        <v>#DIV/0!</v>
      </c>
      <c r="AI358" s="13" t="e">
        <f>AI347/AI349</f>
        <v>#DIV/0!</v>
      </c>
      <c r="AJ358" s="13" t="e">
        <f>AJ347/AJ349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2023-07-19T12:19:10Z</dcterms:created>
  <dcterms:modified xsi:type="dcterms:W3CDTF">2023-07-19T12:20:45Z</dcterms:modified>
</cp:coreProperties>
</file>