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52" i="1" l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M356" i="1" l="1"/>
  <c r="M357" i="1"/>
  <c r="AC357" i="1"/>
  <c r="M358" i="1"/>
  <c r="AC358" i="1"/>
  <c r="N353" i="1"/>
  <c r="AD353" i="1"/>
  <c r="N354" i="1"/>
  <c r="AD354" i="1"/>
  <c r="N355" i="1"/>
  <c r="AD355" i="1"/>
  <c r="N356" i="1"/>
  <c r="AD356" i="1"/>
  <c r="N357" i="1"/>
  <c r="AD357" i="1"/>
  <c r="N358" i="1"/>
  <c r="AD358" i="1"/>
  <c r="K358" i="1"/>
  <c r="AA358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T357" i="1" l="1"/>
  <c r="AJ356" i="1"/>
  <c r="T356" i="1"/>
  <c r="AJ355" i="1"/>
  <c r="T354" i="1"/>
  <c r="AC356" i="1"/>
  <c r="AC355" i="1"/>
  <c r="M355" i="1"/>
  <c r="AC354" i="1"/>
  <c r="L354" i="1"/>
  <c r="AB353" i="1"/>
  <c r="L353" i="1"/>
  <c r="S357" i="1"/>
  <c r="W356" i="1"/>
  <c r="AE355" i="1"/>
  <c r="AI354" i="1"/>
  <c r="G354" i="1"/>
  <c r="O353" i="1"/>
  <c r="U353" i="1"/>
  <c r="O357" i="1"/>
  <c r="G356" i="1"/>
  <c r="AE354" i="1"/>
  <c r="S353" i="1"/>
  <c r="Q353" i="1"/>
  <c r="T358" i="1"/>
  <c r="AF358" i="1"/>
  <c r="P358" i="1"/>
  <c r="AF357" i="1"/>
  <c r="P357" i="1"/>
  <c r="AF356" i="1"/>
  <c r="P356" i="1"/>
  <c r="AF355" i="1"/>
  <c r="P355" i="1"/>
  <c r="AF354" i="1"/>
  <c r="P354" i="1"/>
  <c r="W358" i="1"/>
  <c r="G358" i="1"/>
  <c r="Z358" i="1"/>
  <c r="J358" i="1"/>
  <c r="Z357" i="1"/>
  <c r="J357" i="1"/>
  <c r="Z356" i="1"/>
  <c r="J356" i="1"/>
  <c r="Z355" i="1"/>
  <c r="J355" i="1"/>
  <c r="Z354" i="1"/>
  <c r="J354" i="1"/>
  <c r="Z353" i="1"/>
  <c r="J353" i="1"/>
  <c r="Y358" i="1"/>
  <c r="I358" i="1"/>
  <c r="Y357" i="1"/>
  <c r="I357" i="1"/>
  <c r="Y356" i="1"/>
  <c r="I356" i="1"/>
  <c r="Y355" i="1"/>
  <c r="I355" i="1"/>
  <c r="Y354" i="1"/>
  <c r="H354" i="1"/>
  <c r="X353" i="1"/>
  <c r="H353" i="1"/>
  <c r="K357" i="1"/>
  <c r="S356" i="1"/>
  <c r="W355" i="1"/>
  <c r="AA354" i="1"/>
  <c r="AE353" i="1"/>
  <c r="G353" i="1"/>
  <c r="M353" i="1"/>
  <c r="AI356" i="1"/>
  <c r="AA355" i="1"/>
  <c r="S354" i="1"/>
  <c r="K353" i="1"/>
  <c r="I353" i="1"/>
  <c r="AJ357" i="1"/>
  <c r="AJ354" i="1"/>
  <c r="AB358" i="1"/>
  <c r="L358" i="1"/>
  <c r="AB357" i="1"/>
  <c r="L357" i="1"/>
  <c r="AB356" i="1"/>
  <c r="L356" i="1"/>
  <c r="AB355" i="1"/>
  <c r="L355" i="1"/>
  <c r="AB354" i="1"/>
  <c r="AI358" i="1"/>
  <c r="S358" i="1"/>
  <c r="AI357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U358" i="1"/>
  <c r="E358" i="1"/>
  <c r="U357" i="1"/>
  <c r="E357" i="1"/>
  <c r="U356" i="1"/>
  <c r="E356" i="1"/>
  <c r="U355" i="1"/>
  <c r="E355" i="1"/>
  <c r="U354" i="1"/>
  <c r="AJ353" i="1"/>
  <c r="T353" i="1"/>
  <c r="AA357" i="1"/>
  <c r="G357" i="1"/>
  <c r="K356" i="1"/>
  <c r="O355" i="1"/>
  <c r="W354" i="1"/>
  <c r="AA353" i="1"/>
  <c r="E354" i="1"/>
  <c r="E353" i="1"/>
  <c r="AA356" i="1"/>
  <c r="S355" i="1"/>
  <c r="K354" i="1"/>
  <c r="AG353" i="1"/>
  <c r="M354" i="1"/>
  <c r="AJ358" i="1"/>
  <c r="T355" i="1"/>
  <c r="X358" i="1"/>
  <c r="H358" i="1"/>
  <c r="X357" i="1"/>
  <c r="H357" i="1"/>
  <c r="X356" i="1"/>
  <c r="H356" i="1"/>
  <c r="X355" i="1"/>
  <c r="H355" i="1"/>
  <c r="X354" i="1"/>
  <c r="AE358" i="1"/>
  <c r="O358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AG358" i="1"/>
  <c r="Q358" i="1"/>
  <c r="AG357" i="1"/>
  <c r="Q357" i="1"/>
  <c r="AG356" i="1"/>
  <c r="Q356" i="1"/>
  <c r="AG355" i="1"/>
  <c r="Q355" i="1"/>
  <c r="AG354" i="1"/>
  <c r="Q354" i="1"/>
  <c r="AF353" i="1"/>
  <c r="P353" i="1"/>
  <c r="W357" i="1"/>
  <c r="AE356" i="1"/>
  <c r="AI355" i="1"/>
  <c r="K355" i="1"/>
  <c r="O354" i="1"/>
  <c r="W353" i="1"/>
  <c r="AC353" i="1"/>
  <c r="AE357" i="1"/>
  <c r="O356" i="1"/>
  <c r="G355" i="1"/>
  <c r="AI353" i="1"/>
  <c r="Y353" i="1"/>
  <c r="I354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<sst xmlns="http://schemas.openxmlformats.org/spreadsheetml/2006/main" count="712" uniqueCount="644">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</sst>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03692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32"/>
      <sheetName val="גיליון134"/>
      <sheetName val="גיליון136"/>
      <sheetName val="גיליון138"/>
      <sheetName val="גיליון140"/>
      <sheetName val="גיליון142"/>
      <sheetName val="אוצר לאתר דש"/>
      <sheetName val="אוצר לאתר כולם חוץ מדש"/>
      <sheetName val="אוצר לאתר מור"/>
      <sheetName val="אוצר לאתר חני חנמ חנא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rightToLeft="1" tabSelected="1" workbookViewId="0">
      <selection activeCell="E1" sqref="E1:AJ359"/>
    </sheetView>
  </sheetViews>
  <sheetFormatPr defaultRowHeight="14.25" x14ac:dyDescent="0.2"/>
  <sheetData>
    <row r="1" spans="1:36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  <c r="AI1">
        <v>442</v>
      </c>
      <c r="AJ1">
        <v>443</v>
      </c>
    </row>
    <row r="2" spans="1:36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  <c r="AI2">
        <v>14331</v>
      </c>
      <c r="AJ2">
        <v>14332</v>
      </c>
    </row>
    <row r="3" spans="1:36" ht="15.75" x14ac:dyDescent="0.25">
      <c r="A3" s="3">
        <v>44958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</row>
    <row r="4" spans="1:36" ht="15.75" x14ac:dyDescent="0.25">
      <c r="A4" s="4"/>
      <c r="B4" s="5"/>
      <c r="C4" s="5"/>
      <c r="D4" s="6" t="s">
        <v>0</v>
      </c>
    </row>
    <row r="5" spans="1:36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3104.7939999999999</v>
      </c>
      <c r="F5">
        <v>10710.332</v>
      </c>
      <c r="G5">
        <v>2528.7730000000001</v>
      </c>
      <c r="H5">
        <v>1073.307</v>
      </c>
      <c r="I5">
        <v>491.40800000000002</v>
      </c>
      <c r="J5">
        <v>656.87599999999998</v>
      </c>
      <c r="K5">
        <v>529.38199999999995</v>
      </c>
      <c r="L5">
        <v>3324.578</v>
      </c>
      <c r="M5">
        <v>7078.9049999999997</v>
      </c>
      <c r="N5">
        <v>3384.8679999999999</v>
      </c>
      <c r="O5">
        <v>922.96600000000001</v>
      </c>
      <c r="P5">
        <v>813.61300000000006</v>
      </c>
      <c r="Q5">
        <v>183.92500000000001</v>
      </c>
      <c r="R5">
        <v>196.58099999999999</v>
      </c>
      <c r="S5">
        <v>1971.5809999999999</v>
      </c>
      <c r="T5">
        <v>2538.6619999999998</v>
      </c>
      <c r="U5">
        <v>1307.559</v>
      </c>
      <c r="V5">
        <v>1222.904</v>
      </c>
      <c r="W5">
        <v>1697.4739999999999</v>
      </c>
      <c r="X5">
        <v>284.36700000000002</v>
      </c>
      <c r="Y5">
        <v>15197.629000000001</v>
      </c>
      <c r="Z5">
        <v>1627.5319999999999</v>
      </c>
      <c r="AA5">
        <v>478.65199999999999</v>
      </c>
      <c r="AB5">
        <v>213.35900000000001</v>
      </c>
      <c r="AC5">
        <v>398.27300000000002</v>
      </c>
      <c r="AD5">
        <v>86.244</v>
      </c>
      <c r="AE5">
        <v>4968.8320000000003</v>
      </c>
      <c r="AF5">
        <v>3291.2379999999998</v>
      </c>
      <c r="AG5">
        <v>0</v>
      </c>
      <c r="AH5">
        <v>1.0999999999999999E-2</v>
      </c>
      <c r="AI5">
        <v>0</v>
      </c>
      <c r="AJ5">
        <v>0</v>
      </c>
    </row>
    <row r="6" spans="1:36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31.91</v>
      </c>
      <c r="F6">
        <v>905.85900000000004</v>
      </c>
      <c r="G6">
        <v>36.441000000000003</v>
      </c>
      <c r="H6">
        <v>495.32100000000003</v>
      </c>
      <c r="I6">
        <v>3.0000000000000001E-3</v>
      </c>
      <c r="J6">
        <v>193.72399999999999</v>
      </c>
      <c r="K6">
        <v>16.352</v>
      </c>
      <c r="L6">
        <v>36.56</v>
      </c>
      <c r="M6">
        <v>386.952</v>
      </c>
      <c r="N6">
        <v>44.031999999999996</v>
      </c>
      <c r="O6">
        <v>1E-3</v>
      </c>
      <c r="P6">
        <v>224.17400000000001</v>
      </c>
      <c r="Q6">
        <v>15.292999999999999</v>
      </c>
      <c r="R6">
        <v>50.058</v>
      </c>
      <c r="S6">
        <v>222.751</v>
      </c>
      <c r="T6">
        <v>445.97</v>
      </c>
      <c r="U6">
        <v>87.777000000000001</v>
      </c>
      <c r="V6">
        <v>118.21899999999999</v>
      </c>
      <c r="W6">
        <v>0</v>
      </c>
      <c r="X6">
        <v>34.581000000000003</v>
      </c>
      <c r="Y6">
        <v>2976.855</v>
      </c>
      <c r="Z6">
        <v>29.556000000000001</v>
      </c>
      <c r="AA6">
        <v>43.793999999999997</v>
      </c>
      <c r="AB6">
        <v>2961.9850000000001</v>
      </c>
      <c r="AC6">
        <v>5.6980000000000004</v>
      </c>
      <c r="AD6">
        <v>25.739000000000001</v>
      </c>
      <c r="AE6">
        <v>300.505</v>
      </c>
      <c r="AF6">
        <v>57.765000000000001</v>
      </c>
      <c r="AG6">
        <v>0</v>
      </c>
      <c r="AH6">
        <v>0</v>
      </c>
      <c r="AI6">
        <v>0</v>
      </c>
      <c r="AJ6">
        <v>0</v>
      </c>
    </row>
    <row r="7" spans="1:36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93.899000000000001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19325.849999999999</v>
      </c>
      <c r="F14">
        <v>0</v>
      </c>
      <c r="G14">
        <v>0</v>
      </c>
      <c r="H14">
        <v>6293.3459999999995</v>
      </c>
      <c r="I14">
        <v>10609.414000000001</v>
      </c>
      <c r="J14">
        <v>4710.3019999999997</v>
      </c>
      <c r="K14">
        <v>1644.75</v>
      </c>
      <c r="L14">
        <v>27892.828000000001</v>
      </c>
      <c r="M14">
        <v>0</v>
      </c>
      <c r="N14">
        <v>0</v>
      </c>
      <c r="O14">
        <v>16647.712</v>
      </c>
      <c r="P14">
        <v>4495.3720000000003</v>
      </c>
      <c r="Q14">
        <v>1429.174</v>
      </c>
      <c r="R14">
        <v>396.33699999999999</v>
      </c>
      <c r="S14">
        <v>4930.0550000000003</v>
      </c>
      <c r="T14">
        <v>4562.9780000000001</v>
      </c>
      <c r="U14">
        <v>7190.0349999999999</v>
      </c>
      <c r="V14">
        <v>0</v>
      </c>
      <c r="W14">
        <v>0</v>
      </c>
      <c r="X14">
        <v>0</v>
      </c>
      <c r="Y14">
        <v>52359.224999999999</v>
      </c>
      <c r="Z14">
        <v>0</v>
      </c>
      <c r="AA14">
        <v>1441.9649999999999</v>
      </c>
      <c r="AB14">
        <v>0</v>
      </c>
      <c r="AC14">
        <v>3294.84</v>
      </c>
      <c r="AD14">
        <v>0</v>
      </c>
      <c r="AE14">
        <v>34171.964999999997</v>
      </c>
      <c r="AF14">
        <v>13841.947</v>
      </c>
      <c r="AG14">
        <v>0</v>
      </c>
      <c r="AH14">
        <v>0</v>
      </c>
      <c r="AI14">
        <v>0</v>
      </c>
      <c r="AJ14">
        <v>0</v>
      </c>
    </row>
    <row r="15" spans="1:36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31102.805</v>
      </c>
      <c r="F16">
        <v>0</v>
      </c>
      <c r="G16">
        <v>0</v>
      </c>
      <c r="H16">
        <v>5221.4799999999996</v>
      </c>
      <c r="I16">
        <v>10316.333000000001</v>
      </c>
      <c r="J16">
        <v>3375.4389999999999</v>
      </c>
      <c r="K16">
        <v>1677</v>
      </c>
      <c r="L16">
        <v>34740.669000000002</v>
      </c>
      <c r="M16">
        <v>0</v>
      </c>
      <c r="N16">
        <v>0</v>
      </c>
      <c r="O16">
        <v>16727.383000000002</v>
      </c>
      <c r="P16">
        <v>6758.08</v>
      </c>
      <c r="Q16">
        <v>1978.848</v>
      </c>
      <c r="R16">
        <v>382.66500000000002</v>
      </c>
      <c r="S16">
        <v>3785.201</v>
      </c>
      <c r="T16">
        <v>5419.8739999999998</v>
      </c>
      <c r="U16">
        <v>6335.2259999999997</v>
      </c>
      <c r="V16">
        <v>0</v>
      </c>
      <c r="W16">
        <v>0</v>
      </c>
      <c r="X16">
        <v>0</v>
      </c>
      <c r="Y16">
        <v>58597.866999999998</v>
      </c>
      <c r="Z16">
        <v>0</v>
      </c>
      <c r="AA16">
        <v>804.87099999999998</v>
      </c>
      <c r="AB16">
        <v>0</v>
      </c>
      <c r="AC16">
        <v>3371.0929999999998</v>
      </c>
      <c r="AD16">
        <v>0</v>
      </c>
      <c r="AE16">
        <v>31262.22</v>
      </c>
      <c r="AF16">
        <v>14364.937</v>
      </c>
      <c r="AG16">
        <v>0</v>
      </c>
      <c r="AH16">
        <v>0</v>
      </c>
      <c r="AI16">
        <v>0</v>
      </c>
      <c r="AJ16">
        <v>0</v>
      </c>
    </row>
    <row r="17" spans="1:36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2136.4119999999998</v>
      </c>
      <c r="H18">
        <v>0</v>
      </c>
      <c r="I18">
        <v>0</v>
      </c>
      <c r="J18">
        <v>593.16</v>
      </c>
      <c r="K18">
        <v>0</v>
      </c>
      <c r="L18">
        <v>0</v>
      </c>
      <c r="M18">
        <v>3267.5</v>
      </c>
      <c r="N18">
        <v>2486.7860000000001</v>
      </c>
      <c r="O18">
        <v>0</v>
      </c>
      <c r="P18">
        <v>1002.384</v>
      </c>
      <c r="Q18">
        <v>0</v>
      </c>
      <c r="R18">
        <v>0</v>
      </c>
      <c r="S18">
        <v>2985.384</v>
      </c>
      <c r="T18">
        <v>1190.4770000000001</v>
      </c>
      <c r="U18">
        <v>0</v>
      </c>
      <c r="V18">
        <v>2334.5920000000001</v>
      </c>
      <c r="W18">
        <v>0</v>
      </c>
      <c r="X18">
        <v>0</v>
      </c>
      <c r="Y18">
        <v>5809.8</v>
      </c>
      <c r="Z18">
        <v>871.47</v>
      </c>
      <c r="AA18">
        <v>199.583</v>
      </c>
      <c r="AB18">
        <v>3869.902</v>
      </c>
      <c r="AC18">
        <v>0</v>
      </c>
      <c r="AD18">
        <v>79.147000000000006</v>
      </c>
      <c r="AE18">
        <v>0</v>
      </c>
      <c r="AF18">
        <v>1145.769</v>
      </c>
      <c r="AG18">
        <v>0</v>
      </c>
      <c r="AH18">
        <v>0</v>
      </c>
      <c r="AI18">
        <v>0</v>
      </c>
      <c r="AJ18">
        <v>0</v>
      </c>
    </row>
    <row r="19" spans="1:36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5017.9229999999998</v>
      </c>
      <c r="F21">
        <v>0</v>
      </c>
      <c r="G21">
        <v>0</v>
      </c>
      <c r="H21">
        <v>0</v>
      </c>
      <c r="I21">
        <v>789.53300000000002</v>
      </c>
      <c r="J21">
        <v>0</v>
      </c>
      <c r="K21">
        <v>0</v>
      </c>
      <c r="L21">
        <v>3684.489</v>
      </c>
      <c r="M21">
        <v>0</v>
      </c>
      <c r="N21">
        <v>0</v>
      </c>
      <c r="O21">
        <v>526.35599999999999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14165.494000000001</v>
      </c>
      <c r="F60">
        <v>0</v>
      </c>
      <c r="G60">
        <v>0</v>
      </c>
      <c r="H60">
        <v>2684.8960000000002</v>
      </c>
      <c r="I60">
        <v>0</v>
      </c>
      <c r="J60">
        <v>2362.09</v>
      </c>
      <c r="K60">
        <v>629.41999999999996</v>
      </c>
      <c r="L60">
        <v>16758.93</v>
      </c>
      <c r="M60">
        <v>0</v>
      </c>
      <c r="N60">
        <v>0</v>
      </c>
      <c r="O60">
        <v>0</v>
      </c>
      <c r="P60">
        <v>524.02599999999995</v>
      </c>
      <c r="Q60">
        <v>618.93700000000001</v>
      </c>
      <c r="R60">
        <v>316.31099999999998</v>
      </c>
      <c r="S60">
        <v>2801.76</v>
      </c>
      <c r="T60">
        <v>2809.4</v>
      </c>
      <c r="U60">
        <v>1968.095</v>
      </c>
      <c r="V60">
        <v>0</v>
      </c>
      <c r="W60">
        <v>0</v>
      </c>
      <c r="X60">
        <v>0</v>
      </c>
      <c r="Y60">
        <v>16762.733</v>
      </c>
      <c r="Z60">
        <v>0</v>
      </c>
      <c r="AA60">
        <v>479.39499999999998</v>
      </c>
      <c r="AB60">
        <v>0</v>
      </c>
      <c r="AC60">
        <v>1052.741</v>
      </c>
      <c r="AD60">
        <v>0</v>
      </c>
      <c r="AE60">
        <v>12161.592000000001</v>
      </c>
      <c r="AF60">
        <v>8595.8950000000004</v>
      </c>
      <c r="AG60">
        <v>0</v>
      </c>
      <c r="AH60">
        <v>0</v>
      </c>
      <c r="AI60">
        <v>0</v>
      </c>
      <c r="AJ60">
        <v>0</v>
      </c>
    </row>
    <row r="61" spans="1:36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36.832999999999998</v>
      </c>
      <c r="V61">
        <v>0</v>
      </c>
      <c r="W61">
        <v>0</v>
      </c>
      <c r="X61">
        <v>0</v>
      </c>
      <c r="Y61">
        <v>374.17399999999998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171.87899999999999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3651.152</v>
      </c>
      <c r="F62">
        <v>0</v>
      </c>
      <c r="G62">
        <v>0</v>
      </c>
      <c r="H62">
        <v>762.26400000000001</v>
      </c>
      <c r="I62">
        <v>0</v>
      </c>
      <c r="J62">
        <v>915.39599999999996</v>
      </c>
      <c r="K62">
        <v>214.89599999999999</v>
      </c>
      <c r="L62">
        <v>4293.5519999999997</v>
      </c>
      <c r="M62">
        <v>0</v>
      </c>
      <c r="N62">
        <v>0</v>
      </c>
      <c r="O62">
        <v>0</v>
      </c>
      <c r="P62">
        <v>381.61099999999999</v>
      </c>
      <c r="Q62">
        <v>281.05500000000001</v>
      </c>
      <c r="R62">
        <v>119.351</v>
      </c>
      <c r="S62">
        <v>919.27300000000002</v>
      </c>
      <c r="T62">
        <v>1129.5889999999999</v>
      </c>
      <c r="U62">
        <v>741.01</v>
      </c>
      <c r="V62">
        <v>0</v>
      </c>
      <c r="W62">
        <v>0</v>
      </c>
      <c r="X62">
        <v>0</v>
      </c>
      <c r="Y62">
        <v>4848.0050000000001</v>
      </c>
      <c r="Z62">
        <v>0</v>
      </c>
      <c r="AA62">
        <v>214.672</v>
      </c>
      <c r="AB62">
        <v>0</v>
      </c>
      <c r="AC62">
        <v>454.83499999999998</v>
      </c>
      <c r="AD62">
        <v>0</v>
      </c>
      <c r="AE62">
        <v>3277.625</v>
      </c>
      <c r="AF62">
        <v>2058.5030000000002</v>
      </c>
      <c r="AG62">
        <v>0</v>
      </c>
      <c r="AH62">
        <v>0</v>
      </c>
      <c r="AI62">
        <v>0</v>
      </c>
      <c r="AJ62">
        <v>0</v>
      </c>
    </row>
    <row r="63" spans="1:36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7861.7240000000002</v>
      </c>
      <c r="F64">
        <v>0</v>
      </c>
      <c r="G64">
        <v>0</v>
      </c>
      <c r="H64">
        <v>2672.89</v>
      </c>
      <c r="I64">
        <v>0</v>
      </c>
      <c r="J64">
        <v>1882.222</v>
      </c>
      <c r="K64">
        <v>1041.0830000000001</v>
      </c>
      <c r="L64">
        <v>10325.591</v>
      </c>
      <c r="M64">
        <v>0</v>
      </c>
      <c r="N64">
        <v>0</v>
      </c>
      <c r="O64">
        <v>0</v>
      </c>
      <c r="P64">
        <v>413.99400000000003</v>
      </c>
      <c r="Q64">
        <v>542.25300000000004</v>
      </c>
      <c r="R64">
        <v>263.98599999999999</v>
      </c>
      <c r="S64">
        <v>2897.3870000000002</v>
      </c>
      <c r="T64">
        <v>2118.5050000000001</v>
      </c>
      <c r="U64">
        <v>1590.271</v>
      </c>
      <c r="V64">
        <v>0</v>
      </c>
      <c r="W64">
        <v>0</v>
      </c>
      <c r="X64">
        <v>0</v>
      </c>
      <c r="Y64">
        <v>10028.121999999999</v>
      </c>
      <c r="Z64">
        <v>0</v>
      </c>
      <c r="AA64">
        <v>416.87200000000001</v>
      </c>
      <c r="AB64">
        <v>0</v>
      </c>
      <c r="AC64">
        <v>1013.409</v>
      </c>
      <c r="AD64">
        <v>0</v>
      </c>
      <c r="AE64">
        <v>3265.9470000000001</v>
      </c>
      <c r="AF64">
        <v>3927.5410000000002</v>
      </c>
      <c r="AG64">
        <v>0</v>
      </c>
      <c r="AH64">
        <v>0</v>
      </c>
      <c r="AI64">
        <v>0</v>
      </c>
      <c r="AJ64">
        <v>0</v>
      </c>
    </row>
    <row r="65" spans="1:36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972.92499999999995</v>
      </c>
      <c r="F65">
        <v>0</v>
      </c>
      <c r="G65">
        <v>0</v>
      </c>
      <c r="H65">
        <v>0</v>
      </c>
      <c r="I65">
        <v>0</v>
      </c>
      <c r="J65">
        <v>83.113</v>
      </c>
      <c r="K65">
        <v>11.635</v>
      </c>
      <c r="L65">
        <v>1714.2760000000001</v>
      </c>
      <c r="M65">
        <v>0</v>
      </c>
      <c r="N65">
        <v>0</v>
      </c>
      <c r="O65">
        <v>0</v>
      </c>
      <c r="P65">
        <v>0</v>
      </c>
      <c r="Q65">
        <v>47.826000000000001</v>
      </c>
      <c r="R65">
        <v>37.000999999999998</v>
      </c>
      <c r="S65">
        <v>0</v>
      </c>
      <c r="T65">
        <v>46.539000000000001</v>
      </c>
      <c r="U65">
        <v>57.576000000000001</v>
      </c>
      <c r="V65">
        <v>0</v>
      </c>
      <c r="W65">
        <v>0</v>
      </c>
      <c r="X65">
        <v>0</v>
      </c>
      <c r="Y65">
        <v>450.83</v>
      </c>
      <c r="Z65">
        <v>0</v>
      </c>
      <c r="AA65">
        <v>13.093999999999999</v>
      </c>
      <c r="AB65">
        <v>0</v>
      </c>
      <c r="AC65">
        <v>97.391999999999996</v>
      </c>
      <c r="AD65">
        <v>0</v>
      </c>
      <c r="AE65">
        <v>86.183999999999997</v>
      </c>
      <c r="AF65">
        <v>379.67599999999999</v>
      </c>
      <c r="AG65">
        <v>0</v>
      </c>
      <c r="AH65">
        <v>0</v>
      </c>
      <c r="AI65">
        <v>0</v>
      </c>
      <c r="AJ65">
        <v>0</v>
      </c>
    </row>
    <row r="66" spans="1:36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13464.591</v>
      </c>
      <c r="F66">
        <v>0</v>
      </c>
      <c r="G66">
        <v>0</v>
      </c>
      <c r="H66">
        <v>4037.893</v>
      </c>
      <c r="I66">
        <v>0</v>
      </c>
      <c r="J66">
        <v>2141.1109999999999</v>
      </c>
      <c r="K66">
        <v>1460.164</v>
      </c>
      <c r="L66">
        <v>16893.462</v>
      </c>
      <c r="M66">
        <v>0</v>
      </c>
      <c r="N66">
        <v>0</v>
      </c>
      <c r="O66">
        <v>0</v>
      </c>
      <c r="P66">
        <v>1086.1600000000001</v>
      </c>
      <c r="Q66">
        <v>877.74099999999999</v>
      </c>
      <c r="R66">
        <v>318.19099999999997</v>
      </c>
      <c r="S66">
        <v>2436.605</v>
      </c>
      <c r="T66">
        <v>2471.931</v>
      </c>
      <c r="U66">
        <v>3080.0590000000002</v>
      </c>
      <c r="V66">
        <v>0</v>
      </c>
      <c r="W66">
        <v>0</v>
      </c>
      <c r="X66">
        <v>0</v>
      </c>
      <c r="Y66">
        <v>16138.050999999999</v>
      </c>
      <c r="Z66">
        <v>0</v>
      </c>
      <c r="AA66">
        <v>706.58699999999999</v>
      </c>
      <c r="AB66">
        <v>0</v>
      </c>
      <c r="AC66">
        <v>1667.1389999999999</v>
      </c>
      <c r="AD66">
        <v>0</v>
      </c>
      <c r="AE66">
        <v>6372.4</v>
      </c>
      <c r="AF66">
        <v>6810.58</v>
      </c>
      <c r="AG66">
        <v>0</v>
      </c>
      <c r="AH66">
        <v>0</v>
      </c>
      <c r="AI66">
        <v>0</v>
      </c>
      <c r="AJ66">
        <v>0</v>
      </c>
    </row>
    <row r="67" spans="1:36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116.77200000000001</v>
      </c>
      <c r="F69">
        <v>0</v>
      </c>
      <c r="G69">
        <v>0</v>
      </c>
      <c r="H69">
        <v>0</v>
      </c>
      <c r="I69">
        <v>0</v>
      </c>
      <c r="J69">
        <v>12.057</v>
      </c>
      <c r="K69">
        <v>2.2109999999999999</v>
      </c>
      <c r="L69">
        <v>164.892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14.103</v>
      </c>
      <c r="U69">
        <v>13.728999999999999</v>
      </c>
      <c r="V69">
        <v>0</v>
      </c>
      <c r="W69">
        <v>0</v>
      </c>
      <c r="X69">
        <v>0</v>
      </c>
      <c r="Y69">
        <v>113.056</v>
      </c>
      <c r="Z69">
        <v>0</v>
      </c>
      <c r="AA69">
        <v>3.4119999999999999</v>
      </c>
      <c r="AB69">
        <v>0</v>
      </c>
      <c r="AC69">
        <v>11.132</v>
      </c>
      <c r="AD69">
        <v>0</v>
      </c>
      <c r="AE69">
        <v>0</v>
      </c>
      <c r="AF69">
        <v>77.811999999999998</v>
      </c>
      <c r="AG69">
        <v>0</v>
      </c>
      <c r="AH69">
        <v>0</v>
      </c>
      <c r="AI69">
        <v>0</v>
      </c>
      <c r="AJ69">
        <v>0</v>
      </c>
    </row>
    <row r="70" spans="1:36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4923.3950000000004</v>
      </c>
      <c r="F70">
        <v>0</v>
      </c>
      <c r="G70">
        <v>0</v>
      </c>
      <c r="H70">
        <v>1036.068</v>
      </c>
      <c r="I70">
        <v>0</v>
      </c>
      <c r="J70">
        <v>724.54100000000005</v>
      </c>
      <c r="K70">
        <v>289.50400000000002</v>
      </c>
      <c r="L70">
        <v>3560.857</v>
      </c>
      <c r="M70">
        <v>0</v>
      </c>
      <c r="N70">
        <v>0</v>
      </c>
      <c r="O70">
        <v>0</v>
      </c>
      <c r="P70">
        <v>310.37900000000002</v>
      </c>
      <c r="Q70">
        <v>331.69400000000002</v>
      </c>
      <c r="R70">
        <v>154.922</v>
      </c>
      <c r="S70">
        <v>1309.008</v>
      </c>
      <c r="T70">
        <v>1375.575</v>
      </c>
      <c r="U70">
        <v>666.69600000000003</v>
      </c>
      <c r="V70">
        <v>0</v>
      </c>
      <c r="W70">
        <v>0</v>
      </c>
      <c r="X70">
        <v>0</v>
      </c>
      <c r="Y70">
        <v>2851.4110000000001</v>
      </c>
      <c r="Z70">
        <v>0</v>
      </c>
      <c r="AA70">
        <v>225.32300000000001</v>
      </c>
      <c r="AB70">
        <v>0</v>
      </c>
      <c r="AC70">
        <v>683.53899999999999</v>
      </c>
      <c r="AD70">
        <v>0</v>
      </c>
      <c r="AE70">
        <v>0</v>
      </c>
      <c r="AF70">
        <v>1567.087</v>
      </c>
      <c r="AG70">
        <v>0</v>
      </c>
      <c r="AH70">
        <v>0</v>
      </c>
      <c r="AI70">
        <v>0</v>
      </c>
      <c r="AJ70">
        <v>0</v>
      </c>
    </row>
    <row r="71" spans="1:36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116.075</v>
      </c>
      <c r="F72">
        <v>0</v>
      </c>
      <c r="G72">
        <v>0</v>
      </c>
      <c r="H72">
        <v>17.260000000000002</v>
      </c>
      <c r="I72">
        <v>0</v>
      </c>
      <c r="J72">
        <v>11.218999999999999</v>
      </c>
      <c r="K72">
        <v>2.1579999999999999</v>
      </c>
      <c r="L72">
        <v>124.40600000000001</v>
      </c>
      <c r="M72">
        <v>0</v>
      </c>
      <c r="N72">
        <v>0</v>
      </c>
      <c r="O72">
        <v>0</v>
      </c>
      <c r="P72">
        <v>0</v>
      </c>
      <c r="Q72">
        <v>7.7670000000000003</v>
      </c>
      <c r="R72">
        <v>4.3150000000000004</v>
      </c>
      <c r="S72">
        <v>0</v>
      </c>
      <c r="T72">
        <v>9.7089999999999996</v>
      </c>
      <c r="U72">
        <v>4.3150000000000004</v>
      </c>
      <c r="V72">
        <v>0</v>
      </c>
      <c r="W72">
        <v>0</v>
      </c>
      <c r="X72">
        <v>0</v>
      </c>
      <c r="Y72">
        <v>43.15</v>
      </c>
      <c r="Z72">
        <v>0</v>
      </c>
      <c r="AA72">
        <v>1.2949999999999999</v>
      </c>
      <c r="AB72">
        <v>0</v>
      </c>
      <c r="AC72">
        <v>0</v>
      </c>
      <c r="AD72">
        <v>0</v>
      </c>
      <c r="AE72">
        <v>0</v>
      </c>
      <c r="AF72">
        <v>1146.0150000000001</v>
      </c>
      <c r="AG72">
        <v>0</v>
      </c>
      <c r="AH72">
        <v>0</v>
      </c>
      <c r="AI72">
        <v>0</v>
      </c>
      <c r="AJ72">
        <v>0</v>
      </c>
    </row>
    <row r="73" spans="1:36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774.47</v>
      </c>
      <c r="F77">
        <v>0</v>
      </c>
      <c r="G77">
        <v>0</v>
      </c>
      <c r="H77">
        <v>152.12799999999999</v>
      </c>
      <c r="I77">
        <v>0</v>
      </c>
      <c r="J77">
        <v>93.350999999999999</v>
      </c>
      <c r="K77">
        <v>20.745000000000001</v>
      </c>
      <c r="L77">
        <v>971.54499999999996</v>
      </c>
      <c r="M77">
        <v>0</v>
      </c>
      <c r="N77">
        <v>0</v>
      </c>
      <c r="O77">
        <v>0</v>
      </c>
      <c r="P77">
        <v>0</v>
      </c>
      <c r="Q77">
        <v>58.777000000000001</v>
      </c>
      <c r="R77">
        <v>34.575000000000003</v>
      </c>
      <c r="S77">
        <v>0</v>
      </c>
      <c r="T77">
        <v>114.096</v>
      </c>
      <c r="U77">
        <v>110.639</v>
      </c>
      <c r="V77">
        <v>0</v>
      </c>
      <c r="W77">
        <v>0</v>
      </c>
      <c r="X77">
        <v>0</v>
      </c>
      <c r="Y77">
        <v>954.25800000000004</v>
      </c>
      <c r="Z77">
        <v>0</v>
      </c>
      <c r="AA77">
        <v>27.66</v>
      </c>
      <c r="AB77">
        <v>0</v>
      </c>
      <c r="AC77">
        <v>169.41499999999999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1176.7560000000001</v>
      </c>
      <c r="F78">
        <v>0</v>
      </c>
      <c r="G78">
        <v>0</v>
      </c>
      <c r="H78">
        <v>159.53200000000001</v>
      </c>
      <c r="I78">
        <v>0</v>
      </c>
      <c r="J78">
        <v>99.195999999999998</v>
      </c>
      <c r="K78">
        <v>18.951000000000001</v>
      </c>
      <c r="L78">
        <v>1507.723</v>
      </c>
      <c r="M78">
        <v>0</v>
      </c>
      <c r="N78">
        <v>0</v>
      </c>
      <c r="O78">
        <v>0</v>
      </c>
      <c r="P78">
        <v>0</v>
      </c>
      <c r="Q78">
        <v>59.496000000000002</v>
      </c>
      <c r="R78">
        <v>40.335999999999999</v>
      </c>
      <c r="S78">
        <v>0</v>
      </c>
      <c r="T78">
        <v>112.13</v>
      </c>
      <c r="U78">
        <v>88.887</v>
      </c>
      <c r="V78">
        <v>0</v>
      </c>
      <c r="W78">
        <v>0</v>
      </c>
      <c r="X78">
        <v>0</v>
      </c>
      <c r="Y78">
        <v>803.35400000000004</v>
      </c>
      <c r="Z78">
        <v>0</v>
      </c>
      <c r="AA78">
        <v>24.992999999999999</v>
      </c>
      <c r="AB78">
        <v>0</v>
      </c>
      <c r="AC78">
        <v>0</v>
      </c>
      <c r="AD78">
        <v>0</v>
      </c>
      <c r="AE78">
        <v>0</v>
      </c>
      <c r="AF78">
        <v>507.06799999999998</v>
      </c>
      <c r="AG78">
        <v>0</v>
      </c>
      <c r="AH78">
        <v>0</v>
      </c>
      <c r="AI78">
        <v>0</v>
      </c>
      <c r="AJ78">
        <v>0</v>
      </c>
    </row>
    <row r="79" spans="1:36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21426.072</v>
      </c>
      <c r="H102">
        <v>5649.4849999999997</v>
      </c>
      <c r="I102">
        <v>0</v>
      </c>
      <c r="J102">
        <v>2388.3270000000002</v>
      </c>
      <c r="K102">
        <v>1884.087</v>
      </c>
      <c r="L102">
        <v>593.88099999999997</v>
      </c>
      <c r="M102">
        <v>0</v>
      </c>
      <c r="N102">
        <v>27716.129000000001</v>
      </c>
      <c r="O102">
        <v>0</v>
      </c>
      <c r="P102">
        <v>1856.376</v>
      </c>
      <c r="Q102">
        <v>252.874</v>
      </c>
      <c r="R102">
        <v>555.65899999999999</v>
      </c>
      <c r="S102">
        <v>4145.6760000000004</v>
      </c>
      <c r="T102">
        <v>4348.3419999999996</v>
      </c>
      <c r="U102">
        <v>1584.8050000000001</v>
      </c>
      <c r="V102">
        <v>7797.1130000000003</v>
      </c>
      <c r="W102">
        <v>0</v>
      </c>
      <c r="X102">
        <v>0</v>
      </c>
      <c r="Y102">
        <v>18382.688999999998</v>
      </c>
      <c r="Z102">
        <v>2455.0920000000001</v>
      </c>
      <c r="AA102">
        <v>1043.0619999999999</v>
      </c>
      <c r="AB102">
        <v>0</v>
      </c>
      <c r="AC102">
        <v>148.43</v>
      </c>
      <c r="AD102">
        <v>422.517</v>
      </c>
      <c r="AE102">
        <v>17465.373</v>
      </c>
      <c r="AF102">
        <v>10096.165000000001</v>
      </c>
      <c r="AG102">
        <v>0</v>
      </c>
      <c r="AH102">
        <v>0</v>
      </c>
      <c r="AI102">
        <v>0</v>
      </c>
      <c r="AJ102">
        <v>0</v>
      </c>
    </row>
    <row r="103" spans="1:36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8954.4840000000004</v>
      </c>
      <c r="H103">
        <v>1714.058</v>
      </c>
      <c r="I103">
        <v>0</v>
      </c>
      <c r="J103">
        <v>990.43200000000002</v>
      </c>
      <c r="K103">
        <v>1146.404</v>
      </c>
      <c r="L103">
        <v>0</v>
      </c>
      <c r="M103">
        <v>0</v>
      </c>
      <c r="N103">
        <v>12241.192999999999</v>
      </c>
      <c r="O103">
        <v>0</v>
      </c>
      <c r="P103">
        <v>869.38499999999999</v>
      </c>
      <c r="Q103">
        <v>187.82900000000001</v>
      </c>
      <c r="R103">
        <v>322.72800000000001</v>
      </c>
      <c r="S103">
        <v>2650.3789999999999</v>
      </c>
      <c r="T103">
        <v>2125.1819999999998</v>
      </c>
      <c r="U103">
        <v>335.67099999999999</v>
      </c>
      <c r="V103">
        <v>5592.2740000000003</v>
      </c>
      <c r="W103">
        <v>0</v>
      </c>
      <c r="X103">
        <v>0</v>
      </c>
      <c r="Y103">
        <v>6248.0259999999998</v>
      </c>
      <c r="Z103">
        <v>1262.711</v>
      </c>
      <c r="AA103">
        <v>408.25200000000001</v>
      </c>
      <c r="AB103">
        <v>0</v>
      </c>
      <c r="AC103">
        <v>54.723999999999997</v>
      </c>
      <c r="AD103">
        <v>304.46199999999999</v>
      </c>
      <c r="AE103">
        <v>8120.43</v>
      </c>
      <c r="AF103">
        <v>5776.8810000000003</v>
      </c>
      <c r="AG103">
        <v>0</v>
      </c>
      <c r="AH103">
        <v>0</v>
      </c>
      <c r="AI103">
        <v>0</v>
      </c>
      <c r="AJ103">
        <v>0</v>
      </c>
    </row>
    <row r="104" spans="1:36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319.81</v>
      </c>
      <c r="F104">
        <v>0</v>
      </c>
      <c r="G104">
        <v>1163.9690000000001</v>
      </c>
      <c r="H104">
        <v>1338.588</v>
      </c>
      <c r="I104">
        <v>0</v>
      </c>
      <c r="J104">
        <v>302.79599999999999</v>
      </c>
      <c r="K104">
        <v>360.673</v>
      </c>
      <c r="L104">
        <v>342.29399999999998</v>
      </c>
      <c r="M104">
        <v>0</v>
      </c>
      <c r="N104">
        <v>3286.2310000000002</v>
      </c>
      <c r="O104">
        <v>0</v>
      </c>
      <c r="P104">
        <v>254.15700000000001</v>
      </c>
      <c r="Q104">
        <v>100.70699999999999</v>
      </c>
      <c r="R104">
        <v>197.244</v>
      </c>
      <c r="S104">
        <v>941.41</v>
      </c>
      <c r="T104">
        <v>1254.3889999999999</v>
      </c>
      <c r="U104">
        <v>262.096</v>
      </c>
      <c r="V104">
        <v>1844.046</v>
      </c>
      <c r="W104">
        <v>0</v>
      </c>
      <c r="X104">
        <v>0</v>
      </c>
      <c r="Y104">
        <v>2426.8739999999998</v>
      </c>
      <c r="Z104">
        <v>404.18400000000003</v>
      </c>
      <c r="AA104">
        <v>154.65799999999999</v>
      </c>
      <c r="AB104">
        <v>0</v>
      </c>
      <c r="AC104">
        <v>86.597999999999999</v>
      </c>
      <c r="AD104">
        <v>176.416</v>
      </c>
      <c r="AE104">
        <v>0</v>
      </c>
      <c r="AF104">
        <v>1294.075</v>
      </c>
      <c r="AG104">
        <v>0</v>
      </c>
      <c r="AH104">
        <v>0</v>
      </c>
      <c r="AI104">
        <v>0</v>
      </c>
      <c r="AJ104">
        <v>0</v>
      </c>
    </row>
    <row r="105" spans="1:36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133.18100000000001</v>
      </c>
      <c r="T109">
        <v>0</v>
      </c>
      <c r="U109">
        <v>0</v>
      </c>
      <c r="V109">
        <v>222.68799999999999</v>
      </c>
      <c r="W109">
        <v>0</v>
      </c>
      <c r="X109">
        <v>0</v>
      </c>
      <c r="Y109">
        <v>0</v>
      </c>
      <c r="Z109">
        <v>65.263999999999996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3429.4180000000001</v>
      </c>
      <c r="I110">
        <v>0</v>
      </c>
      <c r="J110">
        <v>458.25</v>
      </c>
      <c r="K110">
        <v>606.34199999999998</v>
      </c>
      <c r="L110">
        <v>0</v>
      </c>
      <c r="M110">
        <v>0</v>
      </c>
      <c r="N110">
        <v>0</v>
      </c>
      <c r="O110">
        <v>0</v>
      </c>
      <c r="P110">
        <v>192.50399999999999</v>
      </c>
      <c r="Q110">
        <v>55.563000000000002</v>
      </c>
      <c r="R110">
        <v>216.67099999999999</v>
      </c>
      <c r="S110">
        <v>1952.079</v>
      </c>
      <c r="T110">
        <v>3046.6289999999999</v>
      </c>
      <c r="U110">
        <v>449.06799999999998</v>
      </c>
      <c r="V110">
        <v>1397.57</v>
      </c>
      <c r="W110">
        <v>0</v>
      </c>
      <c r="X110">
        <v>231.26</v>
      </c>
      <c r="Y110">
        <v>1922.136</v>
      </c>
      <c r="Z110">
        <v>617.70799999999997</v>
      </c>
      <c r="AA110">
        <v>347.34399999999999</v>
      </c>
      <c r="AB110">
        <v>0</v>
      </c>
      <c r="AC110">
        <v>0</v>
      </c>
      <c r="AD110">
        <v>232.00399999999999</v>
      </c>
      <c r="AE110">
        <v>759.78200000000004</v>
      </c>
      <c r="AF110">
        <v>4479.4859999999999</v>
      </c>
      <c r="AG110">
        <v>0</v>
      </c>
      <c r="AH110">
        <v>0</v>
      </c>
      <c r="AI110">
        <v>0</v>
      </c>
      <c r="AJ110">
        <v>0</v>
      </c>
    </row>
    <row r="111" spans="1:36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3173.8380000000002</v>
      </c>
      <c r="F114">
        <v>0</v>
      </c>
      <c r="G114">
        <v>35457.07</v>
      </c>
      <c r="H114">
        <v>1.419</v>
      </c>
      <c r="I114">
        <v>0</v>
      </c>
      <c r="J114">
        <v>0</v>
      </c>
      <c r="K114">
        <v>290.38299999999998</v>
      </c>
      <c r="L114">
        <v>2717.8560000000002</v>
      </c>
      <c r="M114">
        <v>0</v>
      </c>
      <c r="N114">
        <v>33928.36</v>
      </c>
      <c r="O114">
        <v>0</v>
      </c>
      <c r="P114">
        <v>0</v>
      </c>
      <c r="Q114">
        <v>0</v>
      </c>
      <c r="R114">
        <v>97.68</v>
      </c>
      <c r="S114">
        <v>650.51300000000003</v>
      </c>
      <c r="T114">
        <v>825.30600000000004</v>
      </c>
      <c r="U114">
        <v>0</v>
      </c>
      <c r="V114">
        <v>6923.5839999999998</v>
      </c>
      <c r="W114">
        <v>0</v>
      </c>
      <c r="X114">
        <v>2007.316</v>
      </c>
      <c r="Y114">
        <v>7795.5630000000001</v>
      </c>
      <c r="Z114">
        <v>131.059</v>
      </c>
      <c r="AA114">
        <v>214.97300000000001</v>
      </c>
      <c r="AB114">
        <v>0</v>
      </c>
      <c r="AC114">
        <v>0</v>
      </c>
      <c r="AD114">
        <v>0</v>
      </c>
      <c r="AE114">
        <v>5698.42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5491.982</v>
      </c>
      <c r="F115">
        <v>32608.464</v>
      </c>
      <c r="G115">
        <v>0</v>
      </c>
      <c r="H115">
        <v>11768.743</v>
      </c>
      <c r="I115">
        <v>0</v>
      </c>
      <c r="J115">
        <v>3380.7</v>
      </c>
      <c r="K115">
        <v>4326.8760000000002</v>
      </c>
      <c r="L115">
        <v>6508.1450000000004</v>
      </c>
      <c r="M115">
        <v>44951.565000000002</v>
      </c>
      <c r="N115">
        <v>0</v>
      </c>
      <c r="O115">
        <v>0</v>
      </c>
      <c r="P115">
        <v>3570.2710000000002</v>
      </c>
      <c r="Q115">
        <v>481.197</v>
      </c>
      <c r="R115">
        <v>930.976</v>
      </c>
      <c r="S115">
        <v>8750.4249999999993</v>
      </c>
      <c r="T115">
        <v>6659.6409999999996</v>
      </c>
      <c r="U115">
        <v>2151.1990000000001</v>
      </c>
      <c r="V115">
        <v>27676.392</v>
      </c>
      <c r="W115">
        <v>15119.343999999999</v>
      </c>
      <c r="X115">
        <v>2956.6019999999999</v>
      </c>
      <c r="Y115">
        <v>41285.224000000002</v>
      </c>
      <c r="Z115">
        <v>16743.899000000001</v>
      </c>
      <c r="AA115">
        <v>1998.691</v>
      </c>
      <c r="AB115">
        <v>19839.423999999999</v>
      </c>
      <c r="AC115">
        <v>820.11</v>
      </c>
      <c r="AD115">
        <v>1037.047</v>
      </c>
      <c r="AE115">
        <v>22826.733</v>
      </c>
      <c r="AF115">
        <v>19853.246999999999</v>
      </c>
      <c r="AG115">
        <v>0</v>
      </c>
      <c r="AH115">
        <v>0</v>
      </c>
      <c r="AI115">
        <v>0</v>
      </c>
      <c r="AJ115">
        <v>0</v>
      </c>
    </row>
    <row r="116" spans="1:36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8116.4120000000003</v>
      </c>
      <c r="F116">
        <v>0</v>
      </c>
      <c r="G116">
        <v>0</v>
      </c>
      <c r="H116">
        <v>0</v>
      </c>
      <c r="I116">
        <v>0</v>
      </c>
      <c r="J116">
        <v>3283.8629999999998</v>
      </c>
      <c r="K116">
        <v>350.79199999999997</v>
      </c>
      <c r="L116">
        <v>8745.5930000000008</v>
      </c>
      <c r="M116">
        <v>0</v>
      </c>
      <c r="N116">
        <v>0</v>
      </c>
      <c r="O116">
        <v>0</v>
      </c>
      <c r="P116">
        <v>6850.0259999999998</v>
      </c>
      <c r="Q116">
        <v>653.87300000000005</v>
      </c>
      <c r="R116">
        <v>0</v>
      </c>
      <c r="S116">
        <v>0</v>
      </c>
      <c r="T116">
        <v>54.061</v>
      </c>
      <c r="U116">
        <v>5527.018</v>
      </c>
      <c r="V116">
        <v>0</v>
      </c>
      <c r="W116">
        <v>0</v>
      </c>
      <c r="X116">
        <v>4951.134</v>
      </c>
      <c r="Y116">
        <v>53084.453999999998</v>
      </c>
      <c r="Z116">
        <v>0</v>
      </c>
      <c r="AA116">
        <v>317.47800000000001</v>
      </c>
      <c r="AB116">
        <v>0</v>
      </c>
      <c r="AC116">
        <v>523.13400000000001</v>
      </c>
      <c r="AD116">
        <v>0</v>
      </c>
      <c r="AE116">
        <v>18181.403999999999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1950.3050000000001</v>
      </c>
      <c r="F120">
        <v>32737.24</v>
      </c>
      <c r="G120">
        <v>0</v>
      </c>
      <c r="H120">
        <v>2704.0680000000002</v>
      </c>
      <c r="I120">
        <v>0</v>
      </c>
      <c r="J120">
        <v>1114.701</v>
      </c>
      <c r="K120">
        <v>846.76099999999997</v>
      </c>
      <c r="L120">
        <v>3248.8180000000002</v>
      </c>
      <c r="M120">
        <v>38040.482000000004</v>
      </c>
      <c r="N120">
        <v>0</v>
      </c>
      <c r="O120">
        <v>0</v>
      </c>
      <c r="P120">
        <v>674.89800000000002</v>
      </c>
      <c r="Q120">
        <v>252.17599999999999</v>
      </c>
      <c r="R120">
        <v>353.76299999999998</v>
      </c>
      <c r="S120">
        <v>3375.3649999999998</v>
      </c>
      <c r="T120">
        <v>4069.989</v>
      </c>
      <c r="U120">
        <v>521.47199999999998</v>
      </c>
      <c r="V120">
        <v>5176.759</v>
      </c>
      <c r="W120">
        <v>12019.368</v>
      </c>
      <c r="X120">
        <v>0</v>
      </c>
      <c r="Y120">
        <v>5427.4009999999998</v>
      </c>
      <c r="Z120">
        <v>5262.8370000000004</v>
      </c>
      <c r="AA120">
        <v>322.47300000000001</v>
      </c>
      <c r="AB120">
        <v>13328.179</v>
      </c>
      <c r="AC120">
        <v>55.554000000000002</v>
      </c>
      <c r="AD120">
        <v>242.53</v>
      </c>
      <c r="AE120">
        <v>6305.4170000000004</v>
      </c>
      <c r="AF120">
        <v>11636.672</v>
      </c>
      <c r="AG120">
        <v>0</v>
      </c>
      <c r="AH120">
        <v>0</v>
      </c>
      <c r="AI120">
        <v>0</v>
      </c>
      <c r="AJ120">
        <v>0</v>
      </c>
    </row>
    <row r="121" spans="1:36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530.11800000000005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31.292999999999999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6.069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5.0579999999999998</v>
      </c>
      <c r="T137">
        <v>5.0579999999999998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-8.84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10679.754999999999</v>
      </c>
      <c r="F278">
        <v>0</v>
      </c>
      <c r="G278">
        <v>0</v>
      </c>
      <c r="H278">
        <v>3680.701</v>
      </c>
      <c r="I278">
        <v>0</v>
      </c>
      <c r="J278">
        <v>0</v>
      </c>
      <c r="K278">
        <v>209.34899999999999</v>
      </c>
      <c r="L278">
        <v>11859.07</v>
      </c>
      <c r="M278">
        <v>1047.7470000000001</v>
      </c>
      <c r="N278">
        <v>2851.0590000000002</v>
      </c>
      <c r="O278">
        <v>2629.2089999999998</v>
      </c>
      <c r="P278">
        <v>2211.2669999999998</v>
      </c>
      <c r="Q278">
        <v>717.58100000000002</v>
      </c>
      <c r="R278">
        <v>465.90899999999999</v>
      </c>
      <c r="S278">
        <v>2892.4949999999999</v>
      </c>
      <c r="T278">
        <v>3016.3820000000001</v>
      </c>
      <c r="U278">
        <v>2646.915</v>
      </c>
      <c r="V278">
        <v>1108.2929999999999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1108.271</v>
      </c>
      <c r="AG278">
        <v>0</v>
      </c>
      <c r="AH278">
        <v>0</v>
      </c>
      <c r="AI278">
        <v>0</v>
      </c>
      <c r="AJ278">
        <v>0</v>
      </c>
    </row>
    <row r="279" spans="1:36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0</v>
      </c>
      <c r="F333">
        <v>0</v>
      </c>
      <c r="G333">
        <v>5.75</v>
      </c>
      <c r="H333">
        <v>5.9130000000000003</v>
      </c>
      <c r="I333">
        <v>0</v>
      </c>
      <c r="J333">
        <v>2.59</v>
      </c>
      <c r="K333">
        <v>1.9279999999999999</v>
      </c>
      <c r="L333">
        <v>0</v>
      </c>
      <c r="M333">
        <v>0</v>
      </c>
      <c r="N333">
        <v>8.6579999999999995</v>
      </c>
      <c r="O333">
        <v>0</v>
      </c>
      <c r="P333">
        <v>0</v>
      </c>
      <c r="Q333">
        <v>0.85299999999999998</v>
      </c>
      <c r="R333">
        <v>0.56299999999999994</v>
      </c>
      <c r="S333">
        <v>3.794</v>
      </c>
      <c r="T333">
        <v>4.24</v>
      </c>
      <c r="U333">
        <v>1.8240000000000001</v>
      </c>
      <c r="V333">
        <v>6.9329999999999998</v>
      </c>
      <c r="W333">
        <v>0</v>
      </c>
      <c r="X333">
        <v>0</v>
      </c>
      <c r="Y333">
        <v>14.385</v>
      </c>
      <c r="Z333">
        <v>1.966</v>
      </c>
      <c r="AA333">
        <v>0.65800000000000003</v>
      </c>
      <c r="AB333">
        <v>0</v>
      </c>
      <c r="AC333">
        <v>0</v>
      </c>
      <c r="AD333">
        <v>0.4</v>
      </c>
      <c r="AE333">
        <v>14.214</v>
      </c>
      <c r="AF333">
        <v>29.989000000000001</v>
      </c>
      <c r="AG333">
        <v>0</v>
      </c>
      <c r="AH333">
        <v>0</v>
      </c>
      <c r="AI333">
        <v>0</v>
      </c>
      <c r="AJ333">
        <v>0</v>
      </c>
    </row>
    <row r="334" spans="1:36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-67.734999999999999</v>
      </c>
      <c r="F334">
        <v>-31.071000000000002</v>
      </c>
      <c r="G334">
        <v>-37.685000000000002</v>
      </c>
      <c r="H334">
        <v>-29.36</v>
      </c>
      <c r="I334">
        <v>-9.75</v>
      </c>
      <c r="J334">
        <v>-14.721</v>
      </c>
      <c r="K334">
        <v>-12.327999999999999</v>
      </c>
      <c r="L334">
        <v>-100.045</v>
      </c>
      <c r="M334">
        <v>-43.368000000000002</v>
      </c>
      <c r="N334">
        <v>-47.354999999999997</v>
      </c>
      <c r="O334">
        <v>-14.673</v>
      </c>
      <c r="P334">
        <v>-6.2859999999999996</v>
      </c>
      <c r="Q334">
        <v>-5.5410000000000004</v>
      </c>
      <c r="R334">
        <v>-3.3519999999999999</v>
      </c>
      <c r="S334">
        <v>-25.242000000000001</v>
      </c>
      <c r="T334">
        <v>-22.041</v>
      </c>
      <c r="U334">
        <v>-16.376999999999999</v>
      </c>
      <c r="V334">
        <v>-28.757999999999999</v>
      </c>
      <c r="W334">
        <v>-12.473000000000001</v>
      </c>
      <c r="X334">
        <v>-4.1769999999999996</v>
      </c>
      <c r="Y334">
        <v>-0.216</v>
      </c>
      <c r="Z334">
        <v>-0.17100000000000001</v>
      </c>
      <c r="AA334">
        <v>-7.6999999999999999E-2</v>
      </c>
      <c r="AB334">
        <v>-4.1000000000000002E-2</v>
      </c>
      <c r="AC334">
        <v>-8.0540000000000003</v>
      </c>
      <c r="AD334">
        <v>-1.1259999999999999</v>
      </c>
      <c r="AE334">
        <v>-21.911000000000001</v>
      </c>
      <c r="AF334">
        <v>-110.599</v>
      </c>
      <c r="AG334">
        <v>0</v>
      </c>
      <c r="AH334">
        <v>0</v>
      </c>
      <c r="AI334">
        <v>0</v>
      </c>
      <c r="AJ334">
        <v>0</v>
      </c>
    </row>
    <row r="335" spans="1:36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0</v>
      </c>
      <c r="F335">
        <v>0</v>
      </c>
      <c r="G335">
        <v>0</v>
      </c>
      <c r="H335">
        <v>-0.12</v>
      </c>
      <c r="I335">
        <v>-9.7949999999999999</v>
      </c>
      <c r="J335">
        <v>0</v>
      </c>
      <c r="K335">
        <v>-232.667</v>
      </c>
      <c r="L335">
        <v>-3.5000000000000003E-2</v>
      </c>
      <c r="M335">
        <v>-0.48699999999999999</v>
      </c>
      <c r="N335">
        <v>-0.42699999999999999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-0.193</v>
      </c>
      <c r="U335">
        <v>-7.0000000000000001E-3</v>
      </c>
      <c r="V335">
        <v>-0.155</v>
      </c>
      <c r="W335">
        <v>-0.107</v>
      </c>
      <c r="X335">
        <v>0</v>
      </c>
      <c r="Y335">
        <v>0</v>
      </c>
      <c r="Z335">
        <v>0</v>
      </c>
      <c r="AA335">
        <v>-0.121</v>
      </c>
      <c r="AB335">
        <v>-0.54900000000000004</v>
      </c>
      <c r="AC335">
        <v>0</v>
      </c>
      <c r="AD335">
        <v>0</v>
      </c>
      <c r="AE335">
        <v>0</v>
      </c>
      <c r="AF335">
        <v>-11.853999999999999</v>
      </c>
      <c r="AG335">
        <v>0</v>
      </c>
      <c r="AH335">
        <v>0</v>
      </c>
      <c r="AI335">
        <v>0</v>
      </c>
      <c r="AJ335">
        <v>0</v>
      </c>
    </row>
    <row r="336" spans="1:36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ht="15.75" x14ac:dyDescent="0.25">
      <c r="A338" s="7" t="s">
        <v>605</v>
      </c>
      <c r="B338" s="7" t="s">
        <v>606</v>
      </c>
      <c r="C338" s="7"/>
      <c r="D338" s="7"/>
      <c r="E338">
        <v>135471.003</v>
      </c>
      <c r="F338">
        <v>76930.823999999993</v>
      </c>
      <c r="G338">
        <v>71671.285999999993</v>
      </c>
      <c r="H338">
        <v>54875.366999999998</v>
      </c>
      <c r="I338">
        <v>22187.146000000001</v>
      </c>
      <c r="J338">
        <v>29760.735000000001</v>
      </c>
      <c r="K338">
        <v>17336.850999999999</v>
      </c>
      <c r="L338">
        <v>159909.935</v>
      </c>
      <c r="M338">
        <v>94729.296000000002</v>
      </c>
      <c r="N338">
        <v>85899.534</v>
      </c>
      <c r="O338">
        <v>37438.953999999998</v>
      </c>
      <c r="P338">
        <v>32482.391</v>
      </c>
      <c r="Q338">
        <v>9129.8979999999992</v>
      </c>
      <c r="R338">
        <v>5452.47</v>
      </c>
      <c r="S338">
        <v>50264.256000000001</v>
      </c>
      <c r="T338">
        <v>49746.523000000001</v>
      </c>
      <c r="U338">
        <v>36742.391000000003</v>
      </c>
      <c r="V338">
        <v>61392.453999999998</v>
      </c>
      <c r="W338">
        <v>28823.606</v>
      </c>
      <c r="X338">
        <v>10461.083000000001</v>
      </c>
      <c r="Y338">
        <v>324895.05599999998</v>
      </c>
      <c r="Z338">
        <v>29473.107</v>
      </c>
      <c r="AA338">
        <v>9889.5589999999993</v>
      </c>
      <c r="AB338">
        <v>40297.317999999999</v>
      </c>
      <c r="AC338">
        <v>13900.002</v>
      </c>
      <c r="AD338">
        <v>2636.6729999999998</v>
      </c>
      <c r="AE338">
        <v>175389.011</v>
      </c>
      <c r="AF338">
        <v>111924.166</v>
      </c>
      <c r="AG338">
        <v>0</v>
      </c>
      <c r="AH338">
        <v>1.0999999999999999E-2</v>
      </c>
      <c r="AI338">
        <v>0</v>
      </c>
      <c r="AJ338">
        <v>0</v>
      </c>
    </row>
    <row r="340" spans="1:36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</row>
    <row r="342" spans="1:36" x14ac:dyDescent="0.2">
      <c r="A342" t="s">
        <v>608</v>
      </c>
      <c r="D342">
        <v>1</v>
      </c>
      <c r="E342" s="11">
        <f>SUMIF($D$4:$D$336,$D$342,E4:E336)</f>
        <v>3136.7039999999997</v>
      </c>
      <c r="F342" s="11">
        <f>SUMIF($D$4:$D$336,$D$342,F4:F336)</f>
        <v>11616.191000000001</v>
      </c>
      <c r="G342" s="11">
        <f>SUMIF($D$4:$D$336,$D$342,G4:G336)</f>
        <v>2565.2139999999999</v>
      </c>
      <c r="H342" s="11">
        <f>SUMIF($D$4:$D$336,$D$342,H4:H336)</f>
        <v>1568.6280000000002</v>
      </c>
      <c r="I342" s="11">
        <f t="shared" ref="I342:AH342" si="1">SUMIF($D$4:$D$336,$D$342,I4:I336)</f>
        <v>491.411</v>
      </c>
      <c r="J342" s="11">
        <f t="shared" si="1"/>
        <v>850.59999999999991</v>
      </c>
      <c r="K342" s="11">
        <f t="shared" si="1"/>
        <v>545.73399999999992</v>
      </c>
      <c r="L342" s="11">
        <f t="shared" si="1"/>
        <v>3361.1379999999999</v>
      </c>
      <c r="M342" s="11">
        <f t="shared" si="1"/>
        <v>7465.857</v>
      </c>
      <c r="N342" s="11">
        <f t="shared" si="1"/>
        <v>3428.9</v>
      </c>
      <c r="O342" s="11">
        <f t="shared" si="1"/>
        <v>922.96699999999998</v>
      </c>
      <c r="P342" s="11">
        <f t="shared" si="1"/>
        <v>1037.787</v>
      </c>
      <c r="Q342" s="11">
        <f t="shared" si="1"/>
        <v>199.21800000000002</v>
      </c>
      <c r="R342" s="11">
        <f t="shared" si="1"/>
        <v>246.63899999999998</v>
      </c>
      <c r="S342" s="11">
        <f>SUMIF($D$4:$D$336,$D$342,S4:S336)</f>
        <v>2194.3319999999999</v>
      </c>
      <c r="T342" s="11">
        <f t="shared" si="1"/>
        <v>2984.6319999999996</v>
      </c>
      <c r="U342" s="11">
        <f t="shared" si="1"/>
        <v>1395.336</v>
      </c>
      <c r="V342" s="11">
        <f t="shared" si="1"/>
        <v>1341.123</v>
      </c>
      <c r="W342" s="11">
        <f t="shared" si="1"/>
        <v>1697.4739999999999</v>
      </c>
      <c r="X342" s="11">
        <f>SUMIF($D$4:$D$336,$D$342,X4:X336)</f>
        <v>318.94800000000004</v>
      </c>
      <c r="Y342" s="11">
        <f t="shared" si="1"/>
        <v>18174.484</v>
      </c>
      <c r="Z342" s="11">
        <f t="shared" si="1"/>
        <v>1657.088</v>
      </c>
      <c r="AA342" s="11">
        <f t="shared" si="1"/>
        <v>522.44600000000003</v>
      </c>
      <c r="AB342" s="11">
        <f t="shared" si="1"/>
        <v>3269.2429999999999</v>
      </c>
      <c r="AC342" s="11">
        <f t="shared" si="1"/>
        <v>403.971</v>
      </c>
      <c r="AD342" s="11">
        <f t="shared" si="1"/>
        <v>111.983</v>
      </c>
      <c r="AE342" s="11">
        <f t="shared" si="1"/>
        <v>5269.3370000000004</v>
      </c>
      <c r="AF342" s="11">
        <f t="shared" si="1"/>
        <v>3349.0029999999997</v>
      </c>
      <c r="AG342" s="11">
        <f t="shared" si="1"/>
        <v>0</v>
      </c>
      <c r="AH342" s="11">
        <f t="shared" si="1"/>
        <v>1.0999999999999999E-2</v>
      </c>
      <c r="AI342" s="11">
        <f>SUMIF($D$4:$D$336,$D$342,AI4:AI336)</f>
        <v>0</v>
      </c>
      <c r="AJ342" s="11">
        <f>SUMIF($D$4:$D$336,$D$342,AJ4:AJ336)</f>
        <v>0</v>
      </c>
    </row>
    <row r="343" spans="1:36" x14ac:dyDescent="0.2">
      <c r="A343" t="s">
        <v>609</v>
      </c>
      <c r="D343">
        <v>2</v>
      </c>
      <c r="E343" s="11">
        <f>SUMIF($D$4:$D$336,$D$343,E4:E336)</f>
        <v>55446.578000000001</v>
      </c>
      <c r="F343" s="11">
        <f>SUMIF($D$4:$D$336,$D$343,F4:F336)</f>
        <v>0</v>
      </c>
      <c r="G343" s="11">
        <f>SUMIF($D$4:$D$336,$D$343,G4:G336)</f>
        <v>2136.4119999999998</v>
      </c>
      <c r="H343" s="11">
        <f>SUMIF($D$4:$D$336,$D$343,H4:H336)</f>
        <v>11514.825999999999</v>
      </c>
      <c r="I343" s="11">
        <f t="shared" ref="I343:AH343" si="2">SUMIF($D$4:$D$336,$D$343,I4:I336)</f>
        <v>21715.280000000002</v>
      </c>
      <c r="J343" s="11">
        <f t="shared" si="2"/>
        <v>8678.9009999999998</v>
      </c>
      <c r="K343" s="11">
        <f t="shared" si="2"/>
        <v>3321.75</v>
      </c>
      <c r="L343" s="11">
        <f t="shared" si="2"/>
        <v>66317.986000000004</v>
      </c>
      <c r="M343" s="11">
        <f t="shared" si="2"/>
        <v>3267.5</v>
      </c>
      <c r="N343" s="11">
        <f t="shared" si="2"/>
        <v>2486.7860000000001</v>
      </c>
      <c r="O343" s="11">
        <f t="shared" si="2"/>
        <v>33901.451000000001</v>
      </c>
      <c r="P343" s="11">
        <f t="shared" si="2"/>
        <v>12255.836000000001</v>
      </c>
      <c r="Q343" s="11">
        <f t="shared" si="2"/>
        <v>3408.0219999999999</v>
      </c>
      <c r="R343" s="11">
        <f t="shared" si="2"/>
        <v>779.00199999999995</v>
      </c>
      <c r="S343" s="11">
        <f>SUMIF($D$4:$D$336,$D$343,S4:S336)</f>
        <v>11700.640000000001</v>
      </c>
      <c r="T343" s="11">
        <f t="shared" si="2"/>
        <v>11173.329</v>
      </c>
      <c r="U343" s="11">
        <f t="shared" si="2"/>
        <v>13525.260999999999</v>
      </c>
      <c r="V343" s="11">
        <f t="shared" si="2"/>
        <v>2334.5920000000001</v>
      </c>
      <c r="W343" s="11">
        <f t="shared" si="2"/>
        <v>0</v>
      </c>
      <c r="X343" s="11">
        <f>SUMIF($D$4:$D$336,$D$343,X4:X336)</f>
        <v>0</v>
      </c>
      <c r="Y343" s="11">
        <f t="shared" si="2"/>
        <v>116766.89200000001</v>
      </c>
      <c r="Z343" s="11">
        <f t="shared" si="2"/>
        <v>871.47</v>
      </c>
      <c r="AA343" s="11">
        <f t="shared" si="2"/>
        <v>2446.4189999999999</v>
      </c>
      <c r="AB343" s="11">
        <f t="shared" si="2"/>
        <v>3869.902</v>
      </c>
      <c r="AC343" s="11">
        <f t="shared" si="2"/>
        <v>6665.933</v>
      </c>
      <c r="AD343" s="11">
        <f t="shared" si="2"/>
        <v>79.147000000000006</v>
      </c>
      <c r="AE343" s="11">
        <f t="shared" si="2"/>
        <v>65434.184999999998</v>
      </c>
      <c r="AF343" s="11">
        <f t="shared" si="2"/>
        <v>29352.652999999998</v>
      </c>
      <c r="AG343" s="11">
        <f t="shared" si="2"/>
        <v>0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</row>
    <row r="344" spans="1:36" x14ac:dyDescent="0.2">
      <c r="A344" t="s">
        <v>610</v>
      </c>
      <c r="D344">
        <v>3</v>
      </c>
      <c r="E344" s="11">
        <f>SUMIF($D$4:$D$336,$D$344,E4:E336)</f>
        <v>53272.464999999997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11194.010999999999</v>
      </c>
      <c r="I344" s="11">
        <f t="shared" ref="I344:AH344" si="3">SUMIF($D$4:$D$336,$D$344,I4:I336)</f>
        <v>0</v>
      </c>
      <c r="J344" s="11">
        <f t="shared" si="3"/>
        <v>11404.393</v>
      </c>
      <c r="K344" s="11">
        <f t="shared" si="3"/>
        <v>3999.7049999999995</v>
      </c>
      <c r="L344" s="11">
        <f t="shared" si="3"/>
        <v>62457.152999999998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9566.1959999999999</v>
      </c>
      <c r="Q344" s="11">
        <f t="shared" si="3"/>
        <v>3353.3789999999999</v>
      </c>
      <c r="R344" s="11">
        <f t="shared" si="3"/>
        <v>1209.7619999999999</v>
      </c>
      <c r="S344" s="11">
        <f>SUMIF($D$4:$D$336,$D$344,S4:S336)</f>
        <v>10894.151</v>
      </c>
      <c r="T344" s="11">
        <f t="shared" si="3"/>
        <v>10019.703</v>
      </c>
      <c r="U344" s="11">
        <f t="shared" si="3"/>
        <v>13681.287</v>
      </c>
      <c r="V344" s="11">
        <f t="shared" si="3"/>
        <v>0</v>
      </c>
      <c r="W344" s="11">
        <f t="shared" si="3"/>
        <v>0</v>
      </c>
      <c r="X344" s="11">
        <f>SUMIF($D$4:$D$336,$D$344,X4:X336)</f>
        <v>4951.134</v>
      </c>
      <c r="Y344" s="11">
        <f t="shared" si="3"/>
        <v>104650.836</v>
      </c>
      <c r="Z344" s="11">
        <f t="shared" si="3"/>
        <v>0</v>
      </c>
      <c r="AA344" s="11">
        <f t="shared" si="3"/>
        <v>2376.8330000000001</v>
      </c>
      <c r="AB344" s="11">
        <f t="shared" si="3"/>
        <v>0</v>
      </c>
      <c r="AC344" s="11">
        <f t="shared" si="3"/>
        <v>5503.320999999999</v>
      </c>
      <c r="AD344" s="11">
        <f t="shared" si="3"/>
        <v>0</v>
      </c>
      <c r="AE344" s="11">
        <f t="shared" si="3"/>
        <v>43517.031000000003</v>
      </c>
      <c r="AF344" s="11">
        <f t="shared" si="3"/>
        <v>23417.094000000001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</row>
    <row r="345" spans="1:36" x14ac:dyDescent="0.2">
      <c r="A345" t="s">
        <v>611</v>
      </c>
      <c r="B345">
        <v>7</v>
      </c>
      <c r="D345">
        <v>4</v>
      </c>
      <c r="E345" s="11">
        <f>SUMIF($D$4:$D$336,$D$345,E4:E336)</f>
        <v>10935.935000000001</v>
      </c>
      <c r="F345" s="11">
        <f>SUMIF($D$4:$D$336,$D$345,F4:F336)</f>
        <v>65345.703999999998</v>
      </c>
      <c r="G345" s="11">
        <f>SUMIF($D$4:$D$336,$D$345,G4:G336)</f>
        <v>67001.595000000001</v>
      </c>
      <c r="H345" s="11">
        <f>SUMIF($D$4:$D$336,$D$345,H4:H336)</f>
        <v>26611.847999999998</v>
      </c>
      <c r="I345" s="11">
        <f t="shared" ref="I345:AH345" si="4">SUMIF($D$4:$D$336,$D$345,I4:I336)</f>
        <v>0</v>
      </c>
      <c r="J345" s="11">
        <f t="shared" si="4"/>
        <v>8635.2060000000001</v>
      </c>
      <c r="K345" s="11">
        <f t="shared" si="4"/>
        <v>9461.5259999999998</v>
      </c>
      <c r="L345" s="11">
        <f t="shared" si="4"/>
        <v>13410.993999999999</v>
      </c>
      <c r="M345" s="11">
        <f t="shared" si="4"/>
        <v>82992.047000000006</v>
      </c>
      <c r="N345" s="11">
        <f t="shared" si="4"/>
        <v>77171.913</v>
      </c>
      <c r="O345" s="11">
        <f t="shared" si="4"/>
        <v>0</v>
      </c>
      <c r="P345" s="11">
        <f t="shared" si="4"/>
        <v>7417.5910000000003</v>
      </c>
      <c r="Q345" s="11">
        <f t="shared" si="4"/>
        <v>1330.346</v>
      </c>
      <c r="R345" s="11">
        <f t="shared" si="4"/>
        <v>2674.721</v>
      </c>
      <c r="S345" s="11">
        <f>SUMIF($D$4:$D$336,$D$345,S4:S336)</f>
        <v>22604.085999999999</v>
      </c>
      <c r="T345" s="11">
        <f t="shared" si="4"/>
        <v>22334.536000000004</v>
      </c>
      <c r="U345" s="11">
        <f t="shared" si="4"/>
        <v>5304.3109999999997</v>
      </c>
      <c r="V345" s="11">
        <f t="shared" si="4"/>
        <v>56630.425999999999</v>
      </c>
      <c r="W345" s="11">
        <f t="shared" si="4"/>
        <v>27138.712</v>
      </c>
      <c r="X345" s="11">
        <f>SUMIF($D$4:$D$336,$D$345,X4:X336)</f>
        <v>5195.1779999999999</v>
      </c>
      <c r="Y345" s="11">
        <f t="shared" si="4"/>
        <v>83487.912999999986</v>
      </c>
      <c r="Z345" s="11">
        <f t="shared" si="4"/>
        <v>26942.754000000001</v>
      </c>
      <c r="AA345" s="11">
        <f t="shared" si="4"/>
        <v>4489.4529999999995</v>
      </c>
      <c r="AB345" s="11">
        <f t="shared" si="4"/>
        <v>33158.763000000006</v>
      </c>
      <c r="AC345" s="11">
        <f t="shared" si="4"/>
        <v>1165.4160000000002</v>
      </c>
      <c r="AD345" s="11">
        <f t="shared" si="4"/>
        <v>2446.2690000000002</v>
      </c>
      <c r="AE345" s="11">
        <f t="shared" si="4"/>
        <v>61176.154999999999</v>
      </c>
      <c r="AF345" s="11">
        <f t="shared" si="4"/>
        <v>53136.526000000005</v>
      </c>
      <c r="AG345" s="11">
        <f t="shared" si="4"/>
        <v>0</v>
      </c>
      <c r="AH345" s="11">
        <f t="shared" si="4"/>
        <v>0</v>
      </c>
      <c r="AI345" s="11">
        <f>SUMIF($D$4:$D$336,$D$345,AI4:AI336)</f>
        <v>0</v>
      </c>
      <c r="AJ345" s="11">
        <f>SUMIF($D$4:$D$336,$D$345,AJ4:AJ336)</f>
        <v>0</v>
      </c>
    </row>
    <row r="346" spans="1:36" x14ac:dyDescent="0.2">
      <c r="A346" t="s">
        <v>612</v>
      </c>
      <c r="D346">
        <v>5</v>
      </c>
      <c r="E346" s="11">
        <f>SUMIF($D$4:$D$336,$D$346,E4:E336)</f>
        <v>10679.754999999999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3680.701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209.34899999999999</v>
      </c>
      <c r="L346" s="11">
        <f t="shared" si="5"/>
        <v>11859.07</v>
      </c>
      <c r="M346" s="11">
        <f t="shared" si="5"/>
        <v>1047.7470000000001</v>
      </c>
      <c r="N346" s="11">
        <f t="shared" si="5"/>
        <v>2851.0590000000002</v>
      </c>
      <c r="O346" s="11">
        <f t="shared" si="5"/>
        <v>2629.2089999999998</v>
      </c>
      <c r="P346" s="11">
        <f t="shared" si="5"/>
        <v>2211.2669999999998</v>
      </c>
      <c r="Q346" s="11">
        <f t="shared" si="5"/>
        <v>717.58100000000002</v>
      </c>
      <c r="R346" s="11">
        <f t="shared" si="5"/>
        <v>465.90899999999999</v>
      </c>
      <c r="S346" s="11">
        <f>SUMIF($D$4:$D$336,$D$346,S4:S336)</f>
        <v>2892.4949999999999</v>
      </c>
      <c r="T346" s="11">
        <f t="shared" si="5"/>
        <v>3016.3820000000001</v>
      </c>
      <c r="U346" s="11">
        <f t="shared" si="5"/>
        <v>2646.915</v>
      </c>
      <c r="V346" s="11">
        <f t="shared" si="5"/>
        <v>1108.2929999999999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1108.271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</row>
    <row r="347" spans="1:36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1999.5660000000005</v>
      </c>
      <c r="F347" s="11">
        <f>SUMIF($D$4:$D$336,$D$347,F4:F336)+SUMIF($D$4:$D$336,$B$347,F4:F336)</f>
        <v>-31.071000000000002</v>
      </c>
      <c r="G347" s="11">
        <f>SUMIF($D$4:$D$336,$D$347,G4:G336)+SUMIF($D$4:$D$336,$B$347,G4:G336)</f>
        <v>-31.935000000000002</v>
      </c>
      <c r="H347" s="11">
        <f>SUMIF($D$4:$D$336,$D$347,H4:H336)+SUMIF($D$4:$D$336,$B$347,H4:H336)</f>
        <v>305.35299999999995</v>
      </c>
      <c r="I347" s="11">
        <f t="shared" ref="I347:AH347" si="6">SUMIF($D$4:$D$336,$D$347,I4:I336)+SUMIF($D$4:$D$336,$B$347,I4:I336)</f>
        <v>-19.545000000000002</v>
      </c>
      <c r="J347" s="11">
        <f t="shared" si="6"/>
        <v>191.63499999999999</v>
      </c>
      <c r="K347" s="11">
        <f t="shared" si="6"/>
        <v>-201.21299999999999</v>
      </c>
      <c r="L347" s="11">
        <f t="shared" si="6"/>
        <v>2503.5940000000001</v>
      </c>
      <c r="M347" s="11">
        <f t="shared" si="6"/>
        <v>-43.855000000000004</v>
      </c>
      <c r="N347" s="11">
        <f t="shared" si="6"/>
        <v>-39.123999999999995</v>
      </c>
      <c r="O347" s="11">
        <f t="shared" si="6"/>
        <v>-14.673</v>
      </c>
      <c r="P347" s="11">
        <f t="shared" si="6"/>
        <v>-6.2859999999999996</v>
      </c>
      <c r="Q347" s="11">
        <f t="shared" si="6"/>
        <v>121.35199999999999</v>
      </c>
      <c r="R347" s="11">
        <f t="shared" si="6"/>
        <v>76.436999999999998</v>
      </c>
      <c r="S347" s="11">
        <f>SUMIF($D$4:$D$336,$D$347,S4:S336)+SUMIF($D$4:$D$336,$B$347,S4:S336)</f>
        <v>-21.448</v>
      </c>
      <c r="T347" s="11">
        <f t="shared" si="6"/>
        <v>217.941</v>
      </c>
      <c r="U347" s="11">
        <f t="shared" si="6"/>
        <v>189.28100000000001</v>
      </c>
      <c r="V347" s="11">
        <f t="shared" si="6"/>
        <v>-21.98</v>
      </c>
      <c r="W347" s="11">
        <f t="shared" si="6"/>
        <v>-12.58</v>
      </c>
      <c r="X347" s="11">
        <f>SUMIF($D$4:$D$336,$D$347,X4:X336)+SUMIF($D$4:$D$336,$B$347,X4:X336)</f>
        <v>-4.1769999999999996</v>
      </c>
      <c r="Y347" s="11">
        <f t="shared" si="6"/>
        <v>1814.9310000000003</v>
      </c>
      <c r="Z347" s="11">
        <f t="shared" si="6"/>
        <v>1.7949999999999999</v>
      </c>
      <c r="AA347" s="11">
        <f t="shared" si="6"/>
        <v>54.407999999999994</v>
      </c>
      <c r="AB347" s="11">
        <f t="shared" si="6"/>
        <v>-0.59000000000000008</v>
      </c>
      <c r="AC347" s="11">
        <f t="shared" si="6"/>
        <v>161.36099999999999</v>
      </c>
      <c r="AD347" s="11">
        <f t="shared" si="6"/>
        <v>-0.72599999999999987</v>
      </c>
      <c r="AE347" s="11">
        <f t="shared" si="6"/>
        <v>-7.697000000000001</v>
      </c>
      <c r="AF347" s="11">
        <f t="shared" si="6"/>
        <v>1560.6190000000001</v>
      </c>
      <c r="AG347" s="11">
        <f t="shared" si="6"/>
        <v>0</v>
      </c>
      <c r="AH347" s="11">
        <f t="shared" si="6"/>
        <v>0</v>
      </c>
      <c r="AI347" s="11">
        <f>SUMIF($D$4:$D$336,$D$347,AI4:AI336)+SUMIF($D$4:$D$336,$B$347,AI4:AI336)</f>
        <v>0</v>
      </c>
      <c r="AJ347" s="11">
        <f>SUMIF($D$4:$D$336,$D$347,AJ4:AJ336)+SUMIF($D$4:$D$336,$B$347,AJ4:AJ336)</f>
        <v>0</v>
      </c>
    </row>
    <row r="348" spans="1:36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2">
      <c r="E349">
        <f>SUM(E342:E348)</f>
        <v>135471.003</v>
      </c>
      <c r="F349">
        <f>SUM(F342:F348)</f>
        <v>76930.824000000008</v>
      </c>
      <c r="G349">
        <f>SUM(G342:G348)</f>
        <v>71671.286000000007</v>
      </c>
      <c r="H349">
        <f>SUM(H342:H348)</f>
        <v>54875.366999999998</v>
      </c>
      <c r="I349">
        <f t="shared" ref="I349:AH349" si="7">SUM(I342:I348)</f>
        <v>22187.146000000004</v>
      </c>
      <c r="J349">
        <f t="shared" si="7"/>
        <v>29760.734999999997</v>
      </c>
      <c r="K349">
        <f t="shared" si="7"/>
        <v>17336.850999999999</v>
      </c>
      <c r="L349">
        <f t="shared" si="7"/>
        <v>159909.93500000003</v>
      </c>
      <c r="M349">
        <f t="shared" si="7"/>
        <v>94729.296000000017</v>
      </c>
      <c r="N349">
        <f t="shared" si="7"/>
        <v>85899.534</v>
      </c>
      <c r="O349">
        <f t="shared" si="7"/>
        <v>37438.953999999998</v>
      </c>
      <c r="P349">
        <f t="shared" si="7"/>
        <v>32482.391000000003</v>
      </c>
      <c r="Q349">
        <f t="shared" si="7"/>
        <v>9129.898000000001</v>
      </c>
      <c r="R349">
        <f t="shared" si="7"/>
        <v>5452.4699999999993</v>
      </c>
      <c r="S349">
        <f>SUM(S342:S348)</f>
        <v>50264.256000000008</v>
      </c>
      <c r="T349">
        <f t="shared" si="7"/>
        <v>49746.522999999994</v>
      </c>
      <c r="U349">
        <f t="shared" si="7"/>
        <v>36742.391000000003</v>
      </c>
      <c r="V349">
        <f t="shared" si="7"/>
        <v>61392.453999999998</v>
      </c>
      <c r="W349">
        <f t="shared" si="7"/>
        <v>28823.605999999996</v>
      </c>
      <c r="X349">
        <f>SUM(X342:X348)</f>
        <v>10461.083000000001</v>
      </c>
      <c r="Y349">
        <f t="shared" si="7"/>
        <v>324895.05599999998</v>
      </c>
      <c r="Z349">
        <f t="shared" si="7"/>
        <v>29473.107</v>
      </c>
      <c r="AA349">
        <f t="shared" si="7"/>
        <v>9889.5589999999993</v>
      </c>
      <c r="AB349">
        <f t="shared" si="7"/>
        <v>40297.318000000014</v>
      </c>
      <c r="AC349">
        <f t="shared" si="7"/>
        <v>13900.002</v>
      </c>
      <c r="AD349">
        <f t="shared" si="7"/>
        <v>2636.6730000000002</v>
      </c>
      <c r="AE349">
        <f t="shared" si="7"/>
        <v>175389.011</v>
      </c>
      <c r="AF349">
        <f t="shared" si="7"/>
        <v>111924.16600000001</v>
      </c>
      <c r="AG349">
        <f t="shared" si="7"/>
        <v>0</v>
      </c>
      <c r="AH349">
        <f t="shared" si="7"/>
        <v>1.0999999999999999E-2</v>
      </c>
      <c r="AI349">
        <f>SUM(AI342:AI348)</f>
        <v>0</v>
      </c>
      <c r="AJ349">
        <f>SUM(AJ342:AJ348)</f>
        <v>0</v>
      </c>
    </row>
    <row r="350" spans="1:36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2">
      <c r="A351" s="9"/>
      <c r="B351" s="9"/>
      <c r="C351" s="9"/>
      <c r="D351" s="9"/>
      <c r="E351" s="9">
        <f>E349-E337</f>
        <v>135471.003</v>
      </c>
      <c r="F351" s="9">
        <f>F349-F337</f>
        <v>76930.824000000008</v>
      </c>
      <c r="G351" s="9">
        <f>G349-G337</f>
        <v>71671.286000000007</v>
      </c>
      <c r="H351" s="9">
        <f>H349-H337</f>
        <v>54875.366999999998</v>
      </c>
      <c r="I351" s="9">
        <f t="shared" ref="I351:AH351" si="8">I349-I337</f>
        <v>22187.146000000004</v>
      </c>
      <c r="J351" s="9">
        <f t="shared" si="8"/>
        <v>29760.734999999997</v>
      </c>
      <c r="K351" s="9">
        <f t="shared" si="8"/>
        <v>17336.850999999999</v>
      </c>
      <c r="L351" s="9">
        <f t="shared" si="8"/>
        <v>159909.93500000003</v>
      </c>
      <c r="M351" s="9">
        <f t="shared" si="8"/>
        <v>94729.296000000017</v>
      </c>
      <c r="N351" s="9">
        <f t="shared" si="8"/>
        <v>85899.534</v>
      </c>
      <c r="O351" s="9">
        <f t="shared" si="8"/>
        <v>37438.953999999998</v>
      </c>
      <c r="P351" s="9">
        <f t="shared" si="8"/>
        <v>32482.391000000003</v>
      </c>
      <c r="Q351" s="9">
        <f t="shared" si="8"/>
        <v>9129.898000000001</v>
      </c>
      <c r="R351" s="9">
        <f t="shared" si="8"/>
        <v>5452.4699999999993</v>
      </c>
      <c r="S351" s="9">
        <f>S349-S337</f>
        <v>50264.256000000008</v>
      </c>
      <c r="T351" s="9">
        <f t="shared" si="8"/>
        <v>49746.522999999994</v>
      </c>
      <c r="U351" s="9">
        <f t="shared" si="8"/>
        <v>36742.391000000003</v>
      </c>
      <c r="V351" s="9">
        <f t="shared" si="8"/>
        <v>61392.453999999998</v>
      </c>
      <c r="W351" s="9">
        <f t="shared" si="8"/>
        <v>28823.605999999996</v>
      </c>
      <c r="X351" s="9">
        <f>X349-X337</f>
        <v>10461.083000000001</v>
      </c>
      <c r="Y351" s="9">
        <f t="shared" si="8"/>
        <v>324895.05599999998</v>
      </c>
      <c r="Z351" s="9">
        <f t="shared" si="8"/>
        <v>29473.107</v>
      </c>
      <c r="AA351" s="9">
        <f t="shared" si="8"/>
        <v>9889.5589999999993</v>
      </c>
      <c r="AB351" s="9">
        <f t="shared" si="8"/>
        <v>40297.318000000014</v>
      </c>
      <c r="AC351" s="9">
        <f t="shared" si="8"/>
        <v>13900.002</v>
      </c>
      <c r="AD351" s="9">
        <f t="shared" si="8"/>
        <v>2636.6730000000002</v>
      </c>
      <c r="AE351" s="9">
        <f t="shared" si="8"/>
        <v>175389.011</v>
      </c>
      <c r="AF351" s="9">
        <f t="shared" si="8"/>
        <v>111924.16600000001</v>
      </c>
      <c r="AG351" s="9">
        <f t="shared" si="8"/>
        <v>0</v>
      </c>
      <c r="AH351" s="9">
        <f t="shared" si="8"/>
        <v>1.0999999999999999E-2</v>
      </c>
      <c r="AI351" s="9">
        <f>AI349-AI337</f>
        <v>0</v>
      </c>
      <c r="AJ351" s="9">
        <f>AJ349-AJ337</f>
        <v>0</v>
      </c>
    </row>
    <row r="352" spans="1:36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  <c r="AI352" s="12">
        <f>AI2</f>
        <v>14331</v>
      </c>
      <c r="AJ352" s="12">
        <f>AJ2</f>
        <v>14332</v>
      </c>
    </row>
    <row r="353" spans="1:36" x14ac:dyDescent="0.2">
      <c r="A353" t="s">
        <v>608</v>
      </c>
      <c r="E353" s="13">
        <f>E342/E349</f>
        <v>2.3154061980333901E-2</v>
      </c>
      <c r="F353" s="13">
        <f>F342/F349</f>
        <v>0.15099527596376713</v>
      </c>
      <c r="G353" s="13">
        <f>G342/G349</f>
        <v>3.5791376758608738E-2</v>
      </c>
      <c r="H353" s="13">
        <f>H342/H349</f>
        <v>2.8585284905702776E-2</v>
      </c>
      <c r="I353" s="13">
        <f t="shared" ref="I353:AH353" si="10">I342/I349</f>
        <v>2.2148454785487052E-2</v>
      </c>
      <c r="J353" s="13">
        <f t="shared" si="10"/>
        <v>2.8581283358761131E-2</v>
      </c>
      <c r="K353" s="13">
        <f t="shared" si="10"/>
        <v>3.1478265574296047E-2</v>
      </c>
      <c r="L353" s="13">
        <f t="shared" si="10"/>
        <v>2.1018944195055796E-2</v>
      </c>
      <c r="M353" s="13">
        <f t="shared" si="10"/>
        <v>7.8812546015331927E-2</v>
      </c>
      <c r="N353" s="13">
        <f t="shared" si="10"/>
        <v>3.9917562300163349E-2</v>
      </c>
      <c r="O353" s="13">
        <f t="shared" si="10"/>
        <v>2.4652585112287059E-2</v>
      </c>
      <c r="P353" s="13">
        <f t="shared" si="10"/>
        <v>3.194921827029297E-2</v>
      </c>
      <c r="Q353" s="13">
        <f t="shared" si="10"/>
        <v>2.1820397117251474E-2</v>
      </c>
      <c r="R353" s="13">
        <f t="shared" si="10"/>
        <v>4.5234361674617196E-2</v>
      </c>
      <c r="S353" s="13">
        <f>S342/S349</f>
        <v>4.3655913259712818E-2</v>
      </c>
      <c r="T353" s="13">
        <f t="shared" si="10"/>
        <v>5.9996796157994803E-2</v>
      </c>
      <c r="U353" s="13">
        <f t="shared" si="10"/>
        <v>3.797618941021013E-2</v>
      </c>
      <c r="V353" s="13">
        <f t="shared" si="10"/>
        <v>2.1845078875654653E-2</v>
      </c>
      <c r="W353" s="13">
        <f t="shared" si="10"/>
        <v>5.8891798618118781E-2</v>
      </c>
      <c r="X353" s="13">
        <f>X342/X349</f>
        <v>3.0489003863175546E-2</v>
      </c>
      <c r="Y353" s="13">
        <f t="shared" si="10"/>
        <v>5.5939552370412191E-2</v>
      </c>
      <c r="Z353" s="13">
        <f t="shared" si="10"/>
        <v>5.622372965293411E-2</v>
      </c>
      <c r="AA353" s="13">
        <f t="shared" si="10"/>
        <v>5.2828038135977556E-2</v>
      </c>
      <c r="AB353" s="13">
        <f t="shared" si="10"/>
        <v>8.1128054229316168E-2</v>
      </c>
      <c r="AC353" s="13">
        <f t="shared" si="10"/>
        <v>2.9062657688826231E-2</v>
      </c>
      <c r="AD353" s="13">
        <f t="shared" si="10"/>
        <v>4.2471326554335706E-2</v>
      </c>
      <c r="AE353" s="13">
        <f t="shared" si="10"/>
        <v>3.0043712373747294E-2</v>
      </c>
      <c r="AF353" s="13">
        <f t="shared" si="10"/>
        <v>2.9922072414638314E-2</v>
      </c>
      <c r="AG353" s="13" t="e">
        <f t="shared" si="10"/>
        <v>#DIV/0!</v>
      </c>
      <c r="AH353" s="13">
        <f t="shared" si="10"/>
        <v>1</v>
      </c>
      <c r="AI353" s="13" t="e">
        <f>AI342/AI349</f>
        <v>#DIV/0!</v>
      </c>
      <c r="AJ353" s="13" t="e">
        <f>AJ342/AJ349</f>
        <v>#DIV/0!</v>
      </c>
    </row>
    <row r="354" spans="1:36" x14ac:dyDescent="0.2">
      <c r="A354" t="s">
        <v>609</v>
      </c>
      <c r="E354" s="13">
        <f>E343/E349</f>
        <v>0.40928742514735794</v>
      </c>
      <c r="F354" s="13">
        <f>F343/F349</f>
        <v>0</v>
      </c>
      <c r="G354" s="13">
        <f>G343/G349</f>
        <v>2.9808478670244588E-2</v>
      </c>
      <c r="H354" s="13">
        <f>H343/H349</f>
        <v>0.20983597248652569</v>
      </c>
      <c r="I354" s="13">
        <f t="shared" ref="I354:AH354" si="11">I343/I349</f>
        <v>0.97873246067790776</v>
      </c>
      <c r="J354" s="13">
        <f t="shared" si="11"/>
        <v>0.29162253553213657</v>
      </c>
      <c r="K354" s="13">
        <f t="shared" si="11"/>
        <v>0.19160053922133843</v>
      </c>
      <c r="L354" s="13">
        <f t="shared" si="11"/>
        <v>0.41472086146492393</v>
      </c>
      <c r="M354" s="13">
        <f t="shared" si="11"/>
        <v>3.4493025262216655E-2</v>
      </c>
      <c r="N354" s="13">
        <f t="shared" si="11"/>
        <v>2.8949935863447178E-2</v>
      </c>
      <c r="O354" s="13">
        <f t="shared" si="11"/>
        <v>0.90551277153736731</v>
      </c>
      <c r="P354" s="13">
        <f t="shared" si="11"/>
        <v>0.37730707693285265</v>
      </c>
      <c r="Q354" s="13">
        <f t="shared" si="11"/>
        <v>0.37328149777795977</v>
      </c>
      <c r="R354" s="13">
        <f t="shared" si="11"/>
        <v>0.14287139589947309</v>
      </c>
      <c r="S354" s="13">
        <f>S343/S349</f>
        <v>0.23278251646657216</v>
      </c>
      <c r="T354" s="13">
        <f t="shared" si="11"/>
        <v>0.2246052251732247</v>
      </c>
      <c r="U354" s="13">
        <f t="shared" si="11"/>
        <v>0.36811052933381494</v>
      </c>
      <c r="V354" s="13">
        <f t="shared" si="11"/>
        <v>3.8027344533254855E-2</v>
      </c>
      <c r="W354" s="13">
        <f t="shared" si="11"/>
        <v>0</v>
      </c>
      <c r="X354" s="13">
        <f>X343/X349</f>
        <v>0</v>
      </c>
      <c r="Y354" s="13">
        <f t="shared" si="11"/>
        <v>0.35939879614542369</v>
      </c>
      <c r="Z354" s="13">
        <f t="shared" si="11"/>
        <v>2.9568311206551789E-2</v>
      </c>
      <c r="AA354" s="13">
        <f t="shared" si="11"/>
        <v>0.24737392233566735</v>
      </c>
      <c r="AB354" s="13">
        <f t="shared" si="11"/>
        <v>9.6033736041688897E-2</v>
      </c>
      <c r="AC354" s="13">
        <f t="shared" si="11"/>
        <v>0.47956345617791996</v>
      </c>
      <c r="AD354" s="13">
        <f t="shared" si="11"/>
        <v>3.0017753433967731E-2</v>
      </c>
      <c r="AE354" s="13">
        <f t="shared" si="11"/>
        <v>0.37308030090893207</v>
      </c>
      <c r="AF354" s="13">
        <f t="shared" si="11"/>
        <v>0.26225482886332158</v>
      </c>
      <c r="AG354" s="13" t="e">
        <f t="shared" si="11"/>
        <v>#DIV/0!</v>
      </c>
      <c r="AH354" s="13">
        <f t="shared" si="11"/>
        <v>0</v>
      </c>
      <c r="AI354" s="13" t="e">
        <f>AI343/AI349</f>
        <v>#DIV/0!</v>
      </c>
      <c r="AJ354" s="13" t="e">
        <f>AJ343/AJ349</f>
        <v>#DIV/0!</v>
      </c>
    </row>
    <row r="355" spans="1:36" x14ac:dyDescent="0.2">
      <c r="A355" t="s">
        <v>610</v>
      </c>
      <c r="E355" s="13">
        <f>E344/E349</f>
        <v>0.39323887636677496</v>
      </c>
      <c r="F355" s="13">
        <f>F344/F349</f>
        <v>0</v>
      </c>
      <c r="G355" s="13">
        <f>G344/G349</f>
        <v>0</v>
      </c>
      <c r="H355" s="13">
        <f>H344/H349</f>
        <v>0.20398972456986025</v>
      </c>
      <c r="I355" s="13">
        <f t="shared" ref="I355:AH355" si="12">I344/I349</f>
        <v>0</v>
      </c>
      <c r="J355" s="13">
        <f t="shared" si="12"/>
        <v>0.38320266619759225</v>
      </c>
      <c r="K355" s="13">
        <f t="shared" si="12"/>
        <v>0.23070539165388224</v>
      </c>
      <c r="L355" s="13">
        <f t="shared" si="12"/>
        <v>0.39057706452072527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0.29450405913776478</v>
      </c>
      <c r="Q355" s="13">
        <f t="shared" si="12"/>
        <v>0.36729643638954124</v>
      </c>
      <c r="R355" s="13">
        <f t="shared" si="12"/>
        <v>0.22187412310384103</v>
      </c>
      <c r="S355" s="13">
        <f>S344/S349</f>
        <v>0.2167375361131377</v>
      </c>
      <c r="T355" s="13">
        <f t="shared" si="12"/>
        <v>0.20141514211958092</v>
      </c>
      <c r="U355" s="13">
        <f t="shared" si="12"/>
        <v>0.37235701400053139</v>
      </c>
      <c r="V355" s="13">
        <f t="shared" si="12"/>
        <v>0</v>
      </c>
      <c r="W355" s="13">
        <f t="shared" si="12"/>
        <v>0</v>
      </c>
      <c r="X355" s="13">
        <f>X344/X349</f>
        <v>0.47329076731347985</v>
      </c>
      <c r="Y355" s="13">
        <f t="shared" si="12"/>
        <v>0.32210658200966902</v>
      </c>
      <c r="Z355" s="13">
        <f t="shared" si="12"/>
        <v>0</v>
      </c>
      <c r="AA355" s="13">
        <f t="shared" si="12"/>
        <v>0.24033761262762074</v>
      </c>
      <c r="AB355" s="13">
        <f t="shared" si="12"/>
        <v>0</v>
      </c>
      <c r="AC355" s="13">
        <f t="shared" si="12"/>
        <v>0.39592231713347947</v>
      </c>
      <c r="AD355" s="13">
        <f t="shared" si="12"/>
        <v>0</v>
      </c>
      <c r="AE355" s="13">
        <f t="shared" si="12"/>
        <v>0.24811720387658726</v>
      </c>
      <c r="AF355" s="13">
        <f t="shared" si="12"/>
        <v>0.20922285898471649</v>
      </c>
      <c r="AG355" s="13" t="e">
        <f t="shared" si="12"/>
        <v>#DIV/0!</v>
      </c>
      <c r="AH355" s="13">
        <f t="shared" si="12"/>
        <v>0</v>
      </c>
      <c r="AI355" s="13" t="e">
        <f>AI344/AI349</f>
        <v>#DIV/0!</v>
      </c>
      <c r="AJ355" s="13" t="e">
        <f>AJ344/AJ349</f>
        <v>#DIV/0!</v>
      </c>
    </row>
    <row r="356" spans="1:36" x14ac:dyDescent="0.2">
      <c r="A356" t="s">
        <v>611</v>
      </c>
      <c r="E356" s="13">
        <f>E345/E349</f>
        <v>8.0725282590548189E-2</v>
      </c>
      <c r="F356" s="13">
        <f>F345/F349</f>
        <v>0.84940860636043614</v>
      </c>
      <c r="G356" s="13">
        <f>G345/G349</f>
        <v>0.93484572050235004</v>
      </c>
      <c r="H356" s="13">
        <f>H345/H349</f>
        <v>0.48495070657112871</v>
      </c>
      <c r="I356" s="13">
        <f t="shared" ref="I356:AH356" si="13">I345/I349</f>
        <v>0</v>
      </c>
      <c r="J356" s="13">
        <f t="shared" si="13"/>
        <v>0.29015432582562228</v>
      </c>
      <c r="K356" s="13">
        <f t="shared" si="13"/>
        <v>0.54574651417376785</v>
      </c>
      <c r="L356" s="13">
        <f t="shared" si="13"/>
        <v>8.3865921151177983E-2</v>
      </c>
      <c r="M356" s="13">
        <f t="shared" si="13"/>
        <v>0.87609694681991501</v>
      </c>
      <c r="N356" s="13">
        <f t="shared" si="13"/>
        <v>0.89839734171316921</v>
      </c>
      <c r="O356" s="13">
        <f t="shared" si="13"/>
        <v>0</v>
      </c>
      <c r="P356" s="13">
        <f t="shared" si="13"/>
        <v>0.22835729672732527</v>
      </c>
      <c r="Q356" s="13">
        <f t="shared" si="13"/>
        <v>0.14571312844897061</v>
      </c>
      <c r="R356" s="13">
        <f t="shared" si="13"/>
        <v>0.49055217176802446</v>
      </c>
      <c r="S356" s="13">
        <f>S345/S349</f>
        <v>0.44970497524125286</v>
      </c>
      <c r="T356" s="13">
        <f t="shared" si="13"/>
        <v>0.44896677502465865</v>
      </c>
      <c r="U356" s="13">
        <f t="shared" si="13"/>
        <v>0.14436488360270291</v>
      </c>
      <c r="V356" s="13">
        <f t="shared" si="13"/>
        <v>0.92243300780907045</v>
      </c>
      <c r="W356" s="13">
        <f t="shared" si="13"/>
        <v>0.94154464920176895</v>
      </c>
      <c r="X356" s="13">
        <f>X345/X349</f>
        <v>0.49661951826593859</v>
      </c>
      <c r="Y356" s="13">
        <f t="shared" si="13"/>
        <v>0.25696886258558516</v>
      </c>
      <c r="Z356" s="13">
        <f t="shared" si="13"/>
        <v>0.91414705616208025</v>
      </c>
      <c r="AA356" s="13">
        <f t="shared" si="13"/>
        <v>0.45395886712440869</v>
      </c>
      <c r="AB356" s="13">
        <f t="shared" si="13"/>
        <v>0.82285285090188864</v>
      </c>
      <c r="AC356" s="13">
        <f t="shared" si="13"/>
        <v>8.3842865634120065E-2</v>
      </c>
      <c r="AD356" s="13">
        <f t="shared" si="13"/>
        <v>0.92778626701149514</v>
      </c>
      <c r="AE356" s="13">
        <f t="shared" si="13"/>
        <v>0.34880266814435712</v>
      </c>
      <c r="AF356" s="13">
        <f t="shared" si="13"/>
        <v>0.47475471919084927</v>
      </c>
      <c r="AG356" s="13" t="e">
        <f t="shared" si="13"/>
        <v>#DIV/0!</v>
      </c>
      <c r="AH356" s="13">
        <f t="shared" si="13"/>
        <v>0</v>
      </c>
      <c r="AI356" s="13" t="e">
        <f>AI345/AI349</f>
        <v>#DIV/0!</v>
      </c>
      <c r="AJ356" s="13" t="e">
        <f>AJ345/AJ349</f>
        <v>#DIV/0!</v>
      </c>
    </row>
    <row r="357" spans="1:36" x14ac:dyDescent="0.2">
      <c r="A357" t="s">
        <v>612</v>
      </c>
      <c r="E357" s="13">
        <f>E346/E349</f>
        <v>7.883425060342987E-2</v>
      </c>
      <c r="F357" s="13">
        <f>F346/F349</f>
        <v>0</v>
      </c>
      <c r="G357" s="13">
        <f>G346/G349</f>
        <v>0</v>
      </c>
      <c r="H357" s="13">
        <f>H346/H349</f>
        <v>6.7073829319446734E-2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1.2075376318340627E-2</v>
      </c>
      <c r="L357" s="13">
        <f t="shared" si="14"/>
        <v>7.4160933152777511E-2</v>
      </c>
      <c r="M357" s="13">
        <f t="shared" si="14"/>
        <v>1.1060432666996701E-2</v>
      </c>
      <c r="N357" s="13">
        <f t="shared" si="14"/>
        <v>3.3190622431083269E-2</v>
      </c>
      <c r="O357" s="13">
        <f t="shared" si="14"/>
        <v>7.0226561351046296E-2</v>
      </c>
      <c r="P357" s="13">
        <f t="shared" si="14"/>
        <v>6.8075869168621225E-2</v>
      </c>
      <c r="Q357" s="13">
        <f t="shared" si="14"/>
        <v>7.8596825506703355E-2</v>
      </c>
      <c r="R357" s="13">
        <f t="shared" si="14"/>
        <v>8.5449163406676243E-2</v>
      </c>
      <c r="S357" s="13">
        <f>S346/S349</f>
        <v>5.754576373317849E-2</v>
      </c>
      <c r="T357" s="13">
        <f t="shared" si="14"/>
        <v>6.0635031718699224E-2</v>
      </c>
      <c r="U357" s="13">
        <f t="shared" si="14"/>
        <v>7.2039813631072619E-2</v>
      </c>
      <c r="V357" s="13">
        <f t="shared" si="14"/>
        <v>1.8052593238901966E-2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9.9019813111674189E-3</v>
      </c>
      <c r="AG357" s="13" t="e">
        <f t="shared" si="14"/>
        <v>#DIV/0!</v>
      </c>
      <c r="AH357" s="13">
        <f t="shared" si="14"/>
        <v>0</v>
      </c>
      <c r="AI357" s="13" t="e">
        <f>AI346/AI349</f>
        <v>#DIV/0!</v>
      </c>
      <c r="AJ357" s="13" t="e">
        <f>AJ346/AJ349</f>
        <v>#DIV/0!</v>
      </c>
    </row>
    <row r="358" spans="1:36" x14ac:dyDescent="0.2">
      <c r="A358" t="s">
        <v>613</v>
      </c>
      <c r="E358" s="13">
        <f>E347/E349</f>
        <v>1.4760103311555171E-2</v>
      </c>
      <c r="F358" s="13">
        <f>F347/F349</f>
        <v>-4.0388232420336483E-4</v>
      </c>
      <c r="G358" s="13">
        <f>G347/G349</f>
        <v>-4.455759312034669E-4</v>
      </c>
      <c r="H358" s="13">
        <f>H347/H349</f>
        <v>5.5644821473357971E-3</v>
      </c>
      <c r="I358" s="13">
        <f t="shared" ref="I358:AH358" si="15">I347/I349</f>
        <v>-8.8091546339488628E-4</v>
      </c>
      <c r="J358" s="13">
        <f t="shared" si="15"/>
        <v>6.4391890858878321E-3</v>
      </c>
      <c r="K358" s="13">
        <f t="shared" si="15"/>
        <v>-1.1606086941625097E-2</v>
      </c>
      <c r="L358" s="13">
        <f t="shared" si="15"/>
        <v>1.5656275515339303E-2</v>
      </c>
      <c r="M358" s="13">
        <f t="shared" si="15"/>
        <v>-4.6295076446044731E-4</v>
      </c>
      <c r="N358" s="13">
        <f t="shared" si="15"/>
        <v>-4.5546230786304377E-4</v>
      </c>
      <c r="O358" s="13">
        <f t="shared" si="15"/>
        <v>-3.9191800070055376E-4</v>
      </c>
      <c r="P358" s="13">
        <f t="shared" si="15"/>
        <v>-1.9352023685694809E-4</v>
      </c>
      <c r="Q358" s="13">
        <f t="shared" si="15"/>
        <v>1.3291714759573433E-2</v>
      </c>
      <c r="R358" s="13">
        <f t="shared" si="15"/>
        <v>1.4018784147368075E-2</v>
      </c>
      <c r="S358" s="13">
        <f>S347/S349</f>
        <v>-4.2670481385420281E-4</v>
      </c>
      <c r="T358" s="13">
        <f t="shared" si="15"/>
        <v>4.3810298058419087E-3</v>
      </c>
      <c r="U358" s="13">
        <f t="shared" si="15"/>
        <v>5.1515700216678874E-3</v>
      </c>
      <c r="V358" s="13">
        <f t="shared" si="15"/>
        <v>-3.5802445688194842E-4</v>
      </c>
      <c r="W358" s="13">
        <f t="shared" si="15"/>
        <v>-4.3644781988762965E-4</v>
      </c>
      <c r="X358" s="13">
        <f>X347/X349</f>
        <v>-3.9928944259404111E-4</v>
      </c>
      <c r="Y358" s="13">
        <f t="shared" si="15"/>
        <v>5.5862068889100001E-3</v>
      </c>
      <c r="Z358" s="13">
        <f t="shared" si="15"/>
        <v>6.0902978433865145E-5</v>
      </c>
      <c r="AA358" s="13">
        <f t="shared" si="15"/>
        <v>5.5015597763257186E-3</v>
      </c>
      <c r="AB358" s="13">
        <f t="shared" si="15"/>
        <v>-1.4641172893938001E-5</v>
      </c>
      <c r="AC358" s="13">
        <f t="shared" si="15"/>
        <v>1.1608703365654191E-2</v>
      </c>
      <c r="AD358" s="13">
        <f t="shared" si="15"/>
        <v>-2.7534699979860978E-4</v>
      </c>
      <c r="AE358" s="13">
        <f t="shared" si="15"/>
        <v>-4.3885303623725897E-5</v>
      </c>
      <c r="AF358" s="13">
        <f t="shared" si="15"/>
        <v>1.3943539235306878E-2</v>
      </c>
      <c r="AG358" s="13" t="e">
        <f t="shared" si="15"/>
        <v>#DIV/0!</v>
      </c>
      <c r="AH358" s="13">
        <f t="shared" si="15"/>
        <v>0</v>
      </c>
      <c r="AI358" s="13" t="e">
        <f>AI347/AI349</f>
        <v>#DIV/0!</v>
      </c>
      <c r="AJ358" s="13" t="e">
        <f>AJ347/AJ349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2023-03-16T12:17:36Z</dcterms:created>
  <dcterms:modified xsi:type="dcterms:W3CDTF">2023-03-16T12:29:01Z</dcterms:modified>
</cp:coreProperties>
</file>