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5\סך נכסים מנוהלים ושיעורי תשואות\דצמבר\גמל\"/>
    </mc:Choice>
  </mc:AlternateContent>
  <xr:revisionPtr revIDLastSave="0" documentId="13_ncr:1_{FF499C7F-874E-46CC-9154-75FC7537E2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10" i="1"/>
  <c r="E12" i="1"/>
  <c r="E14" i="1"/>
  <c r="E15" i="1"/>
  <c r="E16" i="1"/>
  <c r="E17" i="1"/>
  <c r="E18" i="1"/>
  <c r="E19" i="1"/>
  <c r="E20" i="1"/>
  <c r="E21" i="1"/>
  <c r="E27" i="1"/>
  <c r="E28" i="1"/>
  <c r="E29" i="1"/>
  <c r="E30" i="1"/>
  <c r="E31" i="1"/>
  <c r="E34" i="1"/>
  <c r="E35" i="1"/>
  <c r="E37" i="1"/>
  <c r="E39" i="1"/>
  <c r="E40" i="1"/>
  <c r="E7" i="1"/>
  <c r="G41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<sst xmlns="http://schemas.openxmlformats.org/spreadsheetml/2006/main" count="7713" uniqueCount="146">
  <si>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</si>
  <si>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</si>
  <si>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</si>
  <si>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</si>
  <si>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</si>
  <si>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</si>
  <si>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</si>
  <si>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</si>
  <si>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</si>
  <si>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</si>
  <si>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</si>
  <si>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</si>
  <si>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</si>
  <si>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</si>
  <si>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</si>
  <si>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</si>
  <si>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</si>
  <si>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</si>
  <si>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</si>
  <si>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</si>
  <si>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</si>
  <si>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</si>
  <si>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</si>
  <si>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</si>
  <si>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</si>
  <si>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</si>
  <si>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</si>
  <si>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</si>
  <si>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</si>
  <si>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</si>
  <si>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</si>
  <si>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</si>
  <si>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</si>
  <si>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</si>
  <si>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</si>
  <si>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</si>
  <si>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</si>
  <si>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</si>
  <si>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</si>
  <si>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</si>
  <si>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</si>
  <si>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</si>
  <si>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</si>
  <si>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</si>
  <si>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</si>
  <si>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</si>
  <si>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</si>
  <si>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</si>
  <si>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</si>
  <si>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</si>
  <si>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</si>
  <si>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</si>
  <si>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</si>
  <si>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</si>
  <si>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</si>
  <si>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</si>
  <si>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</si>
  <si>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</si>
  <si>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</si>
  <si>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</si>
  <si>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</si>
  <si>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</si>
  <si>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</si>
  <si>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</si>
  <si>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</si>
  <si>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</si>
  <si>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</si>
  <si>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</si>
  <si>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</si>
  <si>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</si>
  <si>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</si>
  <si>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</si>
  <si>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</si>
  <si>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</si>
  <si>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</si>
  <si>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</si>
  <si>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</si>
  <si>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</si>
  <si>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</si>
  <si>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</si>
  <si>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</si>
  <si>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</si>
  <si>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</si>
  <si>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</si>
  <si>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</si>
  <si>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</si>
  <si>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</si>
  <si>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</si>
  <si>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</si>
  <si>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</si>
  <si>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</si>
  <si>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</si>
  <si>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</si>
  <si>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</si>
  <si>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</si>
  <si>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</si>
  <si>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</si>
  <si>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</si>
  <si>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</si>
  <si>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</si>
  <si>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</si>
  <si>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</si>
  <si>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</si>
  <si>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</si>
  <si>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</si>
  <si>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</si>
  <si>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</si>
  <si>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</si>
  <si>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</si>
  <si>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</si>
  <si>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</si>
  <si>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</si>
  <si>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</si>
  <si>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</si>
  <si>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</si>
  <si>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</si>
  <si>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</si>
  <si>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</si>
  <si>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</si>
  <si>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</si>
  <si>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</si>
  <si>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</si>
  <si>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</si>
  <si>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</si>
  <si>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</si>
  <si>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</si>
  <si>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</si>
  <si>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</si>
  <si>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</si>
  <si>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</si>
  <si>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</si>
  <si>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</si>
  <si>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</si>
  <si>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</si>
  <si>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</si>
  <si>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</si>
  <si>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>אינפיניטי גמל להשקעה עוקב מדדים גמיש</t>
  </si>
  <si>
    <t>אינפיניטי השתלמות משולב סחיר</t>
  </si>
  <si>
    <t>תשואה מצטברת שנת 2025</t>
  </si>
  <si>
    <t>אינפיניטי גמל להשקעה אשראי ואג"ח עם מניות (עד 25% מניות)</t>
  </si>
  <si>
    <t>אינפיניטי השתלמות אשראי ואג"ח עם מניות (עד 25% מניות)</t>
  </si>
  <si>
    <t>אינפיניטי גמל להשקעה משולב סחיר</t>
  </si>
  <si>
    <t>אינפיניטי גמל הלכה</t>
  </si>
  <si>
    <t>אינפיניטי גמל עוקב מדדי מניות</t>
  </si>
  <si>
    <t>הנדון: דו"ח חודשי של הנהלת הגוף המוסדי דצמבר 2025</t>
  </si>
  <si>
    <t>סך נכסים ליום 31.12.2025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</si>
</sst>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  <family val="2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  <font>
      <b/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82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10" fontId="4" fillId="2" borderId="2" xfId="2" applyNumberFormat="1" applyFont="1" applyFill="1" applyBorder="1" applyAlignment="1">
      <alignment horizontal="center" readingOrder="1"/>
    </xf>
    <xf numFmtId="2" fontId="2" fillId="2" borderId="0" xfId="2" applyNumberFormat="1" applyFont="1" applyFill="1"/>
    <xf numFmtId="166" fontId="2" fillId="2" borderId="0" xfId="1" applyNumberFormat="1" applyFont="1" applyFill="1" applyAlignment="1">
      <alignment horizontal="right" vertical="center"/>
    </xf>
    <xf numFmtId="10" fontId="22" fillId="2" borderId="2" xfId="2" applyNumberFormat="1" applyFont="1" applyFill="1" applyBorder="1" applyAlignment="1">
      <alignment horizontal="center" readingOrder="2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10" fontId="22" fillId="2" borderId="2" xfId="2" applyNumberFormat="1" applyFont="1" applyFill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3" fontId="2" fillId="0" borderId="2" xfId="0" applyNumberFormat="1" applyFont="1" applyBorder="1"/>
    <xf numFmtId="10" fontId="4" fillId="0" borderId="2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readingOrder="2"/>
    </xf>
    <xf numFmtId="3" fontId="4" fillId="0" borderId="2" xfId="0" applyNumberFormat="1" applyFont="1" applyBorder="1" applyAlignment="1">
      <alignment horizontal="center" readingOrder="2"/>
    </xf>
    <xf numFmtId="10" fontId="5" fillId="2" borderId="2" xfId="0" applyNumberFormat="1" applyFont="1" applyFill="1" applyBorder="1" applyAlignment="1">
      <alignment horizontal="center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  <xf numFmtId="166" fontId="3" fillId="0" borderId="0" xfId="0" applyNumberFormat="1" applyFont="1"/>
    <xf numFmtId="166" fontId="22" fillId="2" borderId="2" xfId="2" applyNumberFormat="1" applyFont="1" applyFill="1" applyBorder="1" applyAlignment="1"/>
    <xf numFmtId="166" fontId="23" fillId="0" borderId="2" xfId="0" applyNumberFormat="1" applyFont="1" applyBorder="1" applyAlignment="1">
      <alignment horizontal="right"/>
    </xf>
    <xf numFmtId="166" fontId="15" fillId="2" borderId="2" xfId="2" applyNumberFormat="1" applyFont="1" applyFill="1" applyBorder="1" applyAlignment="1"/>
    <xf numFmtId="0" fontId="3" fillId="0" borderId="0" xfId="0" applyFont="1" applyAlignment="1">
      <alignment horizontal="center"/>
    </xf>
    <xf numFmtId="10" fontId="24" fillId="0" borderId="10" xfId="2" applyNumberFormat="1" applyFont="1" applyFill="1" applyBorder="1" applyAlignment="1">
      <alignment horizontal="center"/>
    </xf>
    <xf numFmtId="10" fontId="24" fillId="0" borderId="16" xfId="2" applyNumberFormat="1" applyFont="1" applyFill="1" applyBorder="1" applyAlignment="1">
      <alignment horizontal="center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&#1495;&#1489;&#1512;&#1514;%20&#1492;&#1490;&#1502;&#1500;\&#1488;&#1497;&#1504;&#1496;&#1512;&#1504;&#1496;\2025\&#1505;&#1498;%20&#1504;&#1499;&#1505;&#1497;&#1501;%20&#1502;&#1504;&#1493;&#1492;&#1500;&#1497;&#1501;%20&#1493;&#1513;&#1497;&#1506;&#1493;&#1512;&#1497;%20&#1514;&#1513;&#1493;&#1488;&#1493;&#1514;\&#1491;&#1510;&#1502;&#1489;&#1512;\&#1514;&#1513;&#1493;&#1488;&#1492;%20&#1500;&#1502;&#1504;&#1499;&#1500;%20&#1491;&#1510;&#1502;&#1489;&#1512;%2025.xlsx" TargetMode="External"/><Relationship Id="rId1" Type="http://schemas.openxmlformats.org/officeDocument/2006/relationships/externalLinkPath" Target="/&#1495;&#1489;&#1512;&#1514;%20&#1492;&#1490;&#1502;&#1500;/&#1488;&#1497;&#1504;&#1496;&#1512;&#1504;&#1496;/2025/&#1505;&#1498;%20&#1504;&#1499;&#1505;&#1497;&#1501;%20&#1502;&#1504;&#1493;&#1492;&#1500;&#1497;&#1501;%20&#1493;&#1513;&#1497;&#1506;&#1493;&#1512;&#1497;%20&#1514;&#1513;&#1493;&#1488;&#1493;&#1514;/&#1491;&#1510;&#1502;&#1489;&#1512;/&#1514;&#1513;&#1493;&#1488;&#1492;%20&#1500;&#1502;&#1504;&#1499;&#1500;%20&#1491;&#1510;&#1502;&#1489;&#1512;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גמל והשתלמות"/>
      <sheetName val="מפעליות"/>
      <sheetName val="פנסיה"/>
      <sheetName val="חודשי - גמל"/>
      <sheetName val="שנתי - גמל"/>
      <sheetName val="חודשי - פנסיה"/>
      <sheetName val="שנתי - פנסיה"/>
    </sheetNames>
    <sheetDataSet>
      <sheetData sheetId="0">
        <row r="2">
          <cell r="B2" t="str">
            <v>מסלול</v>
          </cell>
          <cell r="C2" t="str">
            <v>מצטבר 2025</v>
          </cell>
        </row>
        <row r="3">
          <cell r="B3" t="str">
            <v>אינפיניטי גמל מסלול לגילאי 50 עד 60</v>
          </cell>
          <cell r="C3">
            <v>0.15159800000000001</v>
          </cell>
        </row>
        <row r="4">
          <cell r="B4" t="str">
            <v>אינפינטי גמל מסלול לגלאי 60 ומעלה</v>
          </cell>
          <cell r="C4">
            <v>0.128112</v>
          </cell>
        </row>
        <row r="5">
          <cell r="B5" t="str">
            <v>אינפיניטי גמל מסלול לגילאי 50 ומטה</v>
          </cell>
          <cell r="C5">
            <v>0.16283500000000001</v>
          </cell>
        </row>
        <row r="6">
          <cell r="B6" t="str">
            <v>אינפיניטי גמל מניות</v>
          </cell>
          <cell r="C6">
            <v>0.24850900000000001</v>
          </cell>
        </row>
        <row r="7">
          <cell r="B7" t="str">
            <v>אינפיניטי גמל אשראי ואג"ח</v>
          </cell>
          <cell r="C7">
            <v>7.2888999999999995E-2</v>
          </cell>
        </row>
        <row r="8">
          <cell r="B8" t="str">
            <v>אינפיניטי גמל אג"ח ממשלות</v>
          </cell>
          <cell r="C8">
            <v>5.4849000000000002E-2</v>
          </cell>
        </row>
        <row r="9">
          <cell r="B9" t="str">
            <v>אינפיניטי גמל משולב סחיר</v>
          </cell>
          <cell r="C9">
            <v>0.513513</v>
          </cell>
        </row>
        <row r="10">
          <cell r="B10" t="str">
            <v>אינפיניטי גמל עוקב מדדים גמיש</v>
          </cell>
          <cell r="C10">
            <v>0.141849</v>
          </cell>
        </row>
        <row r="11">
          <cell r="B11" t="str">
            <v>אינפיניטי גמל עוקב מדד 500 S&amp;P</v>
          </cell>
          <cell r="C11">
            <v>5.7171E-2</v>
          </cell>
        </row>
        <row r="12">
          <cell r="B12" t="str">
            <v>אינפיניטי גמל הלכה</v>
          </cell>
          <cell r="C12">
            <v>0.105126</v>
          </cell>
        </row>
        <row r="13">
          <cell r="B13" t="str">
            <v xml:space="preserve">אינפיניטי גמל עוקב מדדי מניות </v>
          </cell>
          <cell r="C13">
            <v>0.15643599999999999</v>
          </cell>
        </row>
        <row r="14">
          <cell r="B14" t="str">
            <v>אינפינטי השתלמות מסלול אשראי ואג"ח עם מניות (עד 25% מניות)</v>
          </cell>
          <cell r="C14">
            <v>9.3012999999999998E-2</v>
          </cell>
        </row>
        <row r="15">
          <cell r="B15" t="str">
            <v>אינפיניטי השתלמות משולב סחיר</v>
          </cell>
          <cell r="C15">
            <v>0.47842099999999999</v>
          </cell>
        </row>
        <row r="16">
          <cell r="B16" t="str">
            <v>אינפיניטי השתלמות מניות</v>
          </cell>
          <cell r="C16">
            <v>0.245226</v>
          </cell>
        </row>
        <row r="17">
          <cell r="B17" t="str">
            <v>אניפיניטי השתלמות אשראי ואג"ח</v>
          </cell>
          <cell r="C17">
            <v>6.9556999999999994E-2</v>
          </cell>
        </row>
        <row r="18">
          <cell r="B18" t="str">
            <v>אינפיניטי השתלמות אג"ח ממשלות</v>
          </cell>
          <cell r="C18">
            <v>5.2634E-2</v>
          </cell>
        </row>
        <row r="19">
          <cell r="B19" t="str">
            <v>אינפיניטי השתלמות כללי</v>
          </cell>
          <cell r="C19">
            <v>0.15385199999999999</v>
          </cell>
        </row>
        <row r="20">
          <cell r="B20" t="str">
            <v>אינפיניטי השתלמות עוקב מדד 500 S&amp;P</v>
          </cell>
          <cell r="C20">
            <v>5.9700000000000003E-2</v>
          </cell>
        </row>
        <row r="21">
          <cell r="B21" t="str">
            <v>אינפיניטי השתלמות עוקב מדדי מניות</v>
          </cell>
          <cell r="C21">
            <v>0.14013800000000001</v>
          </cell>
        </row>
        <row r="22">
          <cell r="B22" t="str">
            <v>אינפיניטי השתלמות הלכה</v>
          </cell>
          <cell r="C22">
            <v>0.10125000000000001</v>
          </cell>
        </row>
        <row r="23">
          <cell r="B23" t="str">
            <v>אינפיניטי גמל להשקעה כללי</v>
          </cell>
          <cell r="C23">
            <v>0.13842099999999999</v>
          </cell>
        </row>
        <row r="24">
          <cell r="B24" t="str">
            <v>אינפיניטי גמל להשקעה אשראי ואג"ח עם מניות (עד 25% מניות)</v>
          </cell>
          <cell r="C24">
            <v>0.106305</v>
          </cell>
        </row>
        <row r="25">
          <cell r="B25" t="str">
            <v>אינפיניטי גמל להשקעה הלכה</v>
          </cell>
          <cell r="C25">
            <v>0.112219</v>
          </cell>
        </row>
        <row r="26">
          <cell r="B26" t="str">
            <v>אינפיניטי גמל להשקעה מניות</v>
          </cell>
          <cell r="C26">
            <v>0.22311800000000001</v>
          </cell>
        </row>
        <row r="27">
          <cell r="B27" t="str">
            <v>אינפיניטי גמל להשקעה עוקב מדדים גמיש</v>
          </cell>
          <cell r="C27">
            <v>0.14940400000000001</v>
          </cell>
        </row>
        <row r="28">
          <cell r="B28" t="str">
            <v>אינפיניטי גמל להשקעה עוקב מדד 500 S&amp;P</v>
          </cell>
          <cell r="C28">
            <v>6.7177000000000001E-2</v>
          </cell>
        </row>
        <row r="29">
          <cell r="B29" t="str">
            <v>אינפיניטי גמל להשקעה עוקב מדדי מניות</v>
          </cell>
          <cell r="C29">
            <v>0.14113800000000001</v>
          </cell>
        </row>
        <row r="30">
          <cell r="B30" t="str">
            <v>אינפיניטי גמל להשקעה משולב סחיר</v>
          </cell>
          <cell r="C30">
            <v>0.49015500000000001</v>
          </cell>
        </row>
        <row r="31">
          <cell r="B31" t="str">
            <v>אינפיניטי חיסכון לכל ילד סיכון נמוך</v>
          </cell>
          <cell r="C31">
            <v>0.117461</v>
          </cell>
        </row>
        <row r="32">
          <cell r="B32" t="str">
            <v>אינפיניטי חיסכון לכל ילד סיכון בינוני</v>
          </cell>
          <cell r="C32">
            <v>0.15854299999999999</v>
          </cell>
        </row>
        <row r="33">
          <cell r="B33" t="str">
            <v>אינפיניטי חיסכון לכל ילד סיכון מוגבר</v>
          </cell>
          <cell r="C33">
            <v>0.23053199999999999</v>
          </cell>
        </row>
        <row r="34">
          <cell r="B34" t="str">
            <v>אינפיניטי חיסכון לילד כהלכה</v>
          </cell>
          <cell r="C34">
            <v>0.104478</v>
          </cell>
        </row>
        <row r="35">
          <cell r="B35" t="str">
            <v>אינפיניטי פיצויים סל מניות</v>
          </cell>
          <cell r="C35">
            <v>0.235239</v>
          </cell>
        </row>
        <row r="36">
          <cell r="B36" t="str">
            <v>אינפיניטי פיצויים סל אג"ח</v>
          </cell>
          <cell r="C36">
            <v>7.4510000000000007E-2</v>
          </cell>
        </row>
        <row r="37">
          <cell r="B37" t="str">
            <v>רשות שדות התעפה</v>
          </cell>
          <cell r="C37">
            <v>0.14002300000000001</v>
          </cell>
        </row>
        <row r="38">
          <cell r="B38" t="str">
            <v>קרן השתלמות לרוקחים</v>
          </cell>
          <cell r="C38">
            <v>0.19012399999999999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50"/>
  <sheetViews>
    <sheetView rightToLeft="1" tabSelected="1" topLeftCell="B13" zoomScale="115" zoomScaleNormal="115" workbookViewId="0">
      <selection activeCell="G28" sqref="G28"/>
    </sheetView>
  </sheetViews>
  <sheetFormatPr defaultRowHeight="15"/>
  <cols>
    <col min="1" max="1" width="8.375" style="1" customWidth="1"/>
    <col min="2" max="2" width="11" style="1" customWidth="1"/>
    <col min="3" max="3" width="33.5" style="1" customWidth="1"/>
    <col min="4" max="4" width="43.375" style="1" customWidth="1"/>
    <col min="5" max="5" width="18.75" style="1" bestFit="1" customWidth="1"/>
    <col min="6" max="6" width="20.125" style="46" bestFit="1" customWidth="1"/>
    <col min="7" max="7" width="28.75" style="38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>
      <c r="C3" s="79" t="s">
        <v>144</v>
      </c>
      <c r="D3" s="79"/>
      <c r="E3" s="79"/>
      <c r="F3" s="79"/>
      <c r="G3" s="79"/>
    </row>
    <row r="4" spans="2:10" ht="15.75" customHeight="1">
      <c r="C4" s="44"/>
      <c r="D4" s="44"/>
      <c r="E4" s="44"/>
      <c r="F4" s="45"/>
      <c r="G4" s="75"/>
    </row>
    <row r="5" spans="2:10">
      <c r="H5"/>
    </row>
    <row r="6" spans="2:10">
      <c r="C6" s="2" t="s">
        <v>0</v>
      </c>
      <c r="D6" s="2" t="s">
        <v>1</v>
      </c>
      <c r="E6" s="2" t="s">
        <v>138</v>
      </c>
      <c r="F6" s="47" t="s">
        <v>118</v>
      </c>
      <c r="G6" s="39" t="s">
        <v>145</v>
      </c>
      <c r="H6" s="60"/>
      <c r="I6" s="60"/>
      <c r="J6" s="60"/>
    </row>
    <row r="7" spans="2:10">
      <c r="C7" s="53">
        <v>7232</v>
      </c>
      <c r="D7" s="61" t="s">
        <v>2</v>
      </c>
      <c r="E7" s="62">
        <f>VLOOKUP(D:D,'[1]גמל והשתלמות'!$B:$C,2,0)</f>
        <v>0.15159800000000001</v>
      </c>
      <c r="F7" s="62">
        <v>0.15159800000000001</v>
      </c>
      <c r="G7" s="76">
        <v>405744.27100000001</v>
      </c>
      <c r="H7" s="60"/>
      <c r="I7" s="63">
        <v>36067317.969999999</v>
      </c>
      <c r="J7" s="60" t="s">
        <v>3</v>
      </c>
    </row>
    <row r="8" spans="2:10">
      <c r="C8" s="53">
        <v>1211</v>
      </c>
      <c r="D8" s="64" t="s">
        <v>45</v>
      </c>
      <c r="E8" s="62">
        <f>VLOOKUP(D:D,'[1]גמל והשתלמות'!$B:$C,2,0)</f>
        <v>0.235239</v>
      </c>
      <c r="F8" s="62">
        <v>0.235239</v>
      </c>
      <c r="G8" s="76">
        <v>11147.177</v>
      </c>
      <c r="H8" s="60"/>
      <c r="I8" s="60"/>
      <c r="J8" s="60"/>
    </row>
    <row r="9" spans="2:10">
      <c r="C9" s="53">
        <v>1537</v>
      </c>
      <c r="D9" s="61" t="s">
        <v>127</v>
      </c>
      <c r="E9" s="80">
        <v>0.245226</v>
      </c>
      <c r="F9" s="80">
        <v>0.245226</v>
      </c>
      <c r="G9" s="76">
        <v>778105.42200000002</v>
      </c>
      <c r="H9" s="60"/>
      <c r="I9" s="60"/>
      <c r="J9" s="60"/>
    </row>
    <row r="10" spans="2:10">
      <c r="C10" s="53">
        <v>1536</v>
      </c>
      <c r="D10" s="64" t="s">
        <v>128</v>
      </c>
      <c r="E10" s="62">
        <f>VLOOKUP(D:D,'[1]גמל והשתלמות'!$B:$C,2,0)</f>
        <v>0.24850900000000001</v>
      </c>
      <c r="F10" s="62">
        <v>0.24850900000000001</v>
      </c>
      <c r="G10" s="77">
        <v>641236.87199999997</v>
      </c>
      <c r="H10" s="60"/>
      <c r="I10" s="60"/>
      <c r="J10" s="60"/>
    </row>
    <row r="11" spans="2:10">
      <c r="C11" s="53">
        <v>1084</v>
      </c>
      <c r="D11" s="64" t="s">
        <v>131</v>
      </c>
      <c r="E11" s="62">
        <v>6.9556999999999994E-2</v>
      </c>
      <c r="F11" s="62">
        <v>6.9556999999999994E-2</v>
      </c>
      <c r="G11" s="76">
        <v>157419.96799999999</v>
      </c>
      <c r="H11" s="60"/>
      <c r="I11" s="60"/>
      <c r="J11" s="60"/>
    </row>
    <row r="12" spans="2:10">
      <c r="B12" s="50"/>
      <c r="C12" s="53">
        <v>1078</v>
      </c>
      <c r="D12" s="64" t="s">
        <v>132</v>
      </c>
      <c r="E12" s="62">
        <f>VLOOKUP(D:D,'[1]גמל והשתלמות'!$B:$C,2,0)</f>
        <v>7.2888999999999995E-2</v>
      </c>
      <c r="F12" s="62">
        <v>7.2888999999999995E-2</v>
      </c>
      <c r="G12" s="76">
        <v>119443.018</v>
      </c>
      <c r="H12" s="60"/>
      <c r="I12" s="60"/>
      <c r="J12" s="60"/>
    </row>
    <row r="13" spans="2:10" ht="15.75" thickBot="1">
      <c r="B13" s="50"/>
      <c r="C13" s="53">
        <v>1095</v>
      </c>
      <c r="D13" s="64" t="s">
        <v>8</v>
      </c>
      <c r="E13" s="81">
        <v>7.4510000000000007E-2</v>
      </c>
      <c r="F13" s="81">
        <v>7.4510000000000007E-2</v>
      </c>
      <c r="G13" s="77">
        <v>16046.474</v>
      </c>
      <c r="H13" s="60"/>
      <c r="I13" s="60"/>
      <c r="J13" s="60"/>
    </row>
    <row r="14" spans="2:10">
      <c r="B14" s="49"/>
      <c r="C14" s="53">
        <v>1210</v>
      </c>
      <c r="D14" s="64" t="s">
        <v>129</v>
      </c>
      <c r="E14" s="62">
        <f>VLOOKUP(D:D,'[1]גמל והשתלמות'!$B:$C,2,0)</f>
        <v>5.2634E-2</v>
      </c>
      <c r="F14" s="59">
        <v>5.2634E-2</v>
      </c>
      <c r="G14" s="77">
        <v>46200.853999999999</v>
      </c>
      <c r="H14" s="60"/>
      <c r="I14" s="60"/>
      <c r="J14" s="60"/>
    </row>
    <row r="15" spans="2:10">
      <c r="C15" s="53">
        <v>1209</v>
      </c>
      <c r="D15" s="64" t="s">
        <v>130</v>
      </c>
      <c r="E15" s="62">
        <f>VLOOKUP(D:D,'[1]גמל והשתלמות'!$B:$C,2,0)</f>
        <v>5.4849000000000002E-2</v>
      </c>
      <c r="F15" s="59">
        <v>5.4849000000000002E-2</v>
      </c>
      <c r="G15" s="77">
        <v>19294.955999999998</v>
      </c>
      <c r="H15" s="60"/>
      <c r="I15" s="60"/>
      <c r="J15" s="60"/>
    </row>
    <row r="16" spans="2:10">
      <c r="C16" s="53">
        <v>2254</v>
      </c>
      <c r="D16" s="64" t="s">
        <v>137</v>
      </c>
      <c r="E16" s="62">
        <f>VLOOKUP(D:D,'[1]גמל והשתלמות'!$B:$C,2,0)</f>
        <v>0.47842099999999999</v>
      </c>
      <c r="F16" s="59">
        <v>0.47842099999999999</v>
      </c>
      <c r="G16" s="77">
        <v>125606.73299999999</v>
      </c>
      <c r="H16" s="65" t="e">
        <f>SUM(#REF!)</f>
        <v>#REF!</v>
      </c>
      <c r="I16" s="60"/>
      <c r="J16" s="60"/>
    </row>
    <row r="17" spans="3:15">
      <c r="C17" s="54">
        <v>7233</v>
      </c>
      <c r="D17" s="61" t="s">
        <v>14</v>
      </c>
      <c r="E17" s="62">
        <f>VLOOKUP(D:D,'[1]גמל והשתלמות'!$B:$C,2,0)</f>
        <v>0.128112</v>
      </c>
      <c r="F17" s="62">
        <v>0.128112</v>
      </c>
      <c r="G17" s="77">
        <v>159273.39799999999</v>
      </c>
      <c r="H17" s="60"/>
      <c r="I17" s="60"/>
      <c r="J17" s="60"/>
    </row>
    <row r="18" spans="3:15">
      <c r="C18" s="54">
        <v>7231</v>
      </c>
      <c r="D18" s="64" t="s">
        <v>15</v>
      </c>
      <c r="E18" s="62">
        <f>VLOOKUP(D:D,'[1]גמל והשתלמות'!$B:$C,2,0)</f>
        <v>0.16283500000000001</v>
      </c>
      <c r="F18" s="62">
        <v>0.16283500000000001</v>
      </c>
      <c r="G18" s="77">
        <v>182950.24600000001</v>
      </c>
      <c r="H18" s="60" t="s">
        <v>16</v>
      </c>
      <c r="I18" s="60"/>
      <c r="J18" s="60"/>
    </row>
    <row r="19" spans="3:15">
      <c r="C19" s="54">
        <v>9638</v>
      </c>
      <c r="D19" s="64" t="s">
        <v>17</v>
      </c>
      <c r="E19" s="62">
        <f>VLOOKUP(D:D,'[1]גמל והשתלמות'!$B:$C,2,0)</f>
        <v>0.13842099999999999</v>
      </c>
      <c r="F19" s="59">
        <v>0.13842099999999999</v>
      </c>
      <c r="G19" s="77">
        <v>157557.74100000001</v>
      </c>
      <c r="H19" s="60">
        <v>30147</v>
      </c>
      <c r="I19" s="60"/>
      <c r="J19" s="60"/>
    </row>
    <row r="20" spans="3:15">
      <c r="C20" s="54">
        <v>9639</v>
      </c>
      <c r="D20" s="66" t="s">
        <v>139</v>
      </c>
      <c r="E20" s="62">
        <f>VLOOKUP(D:D,'[1]גמל והשתלמות'!$B:$C,2,0)</f>
        <v>0.106305</v>
      </c>
      <c r="F20" s="59">
        <v>0.106305</v>
      </c>
      <c r="G20" s="77">
        <v>56455.449000000001</v>
      </c>
      <c r="H20" s="60">
        <v>30148</v>
      </c>
      <c r="I20" s="60"/>
      <c r="J20" s="60"/>
      <c r="M20" s="4"/>
    </row>
    <row r="21" spans="3:15">
      <c r="C21" s="54">
        <v>11407</v>
      </c>
      <c r="D21" s="64" t="s">
        <v>19</v>
      </c>
      <c r="E21" s="62">
        <f>VLOOKUP(D:D,'[1]גמל והשתלמות'!$B:$C,2,0)</f>
        <v>0.22311800000000001</v>
      </c>
      <c r="F21" s="59">
        <v>0.22311800000000001</v>
      </c>
      <c r="G21" s="77">
        <v>327928.663</v>
      </c>
      <c r="H21" s="60" t="s">
        <v>20</v>
      </c>
      <c r="I21" s="60"/>
      <c r="J21" s="60"/>
    </row>
    <row r="22" spans="3:15">
      <c r="C22" s="54">
        <v>11374</v>
      </c>
      <c r="D22" s="67" t="s">
        <v>133</v>
      </c>
      <c r="E22" s="62">
        <v>0.117461</v>
      </c>
      <c r="F22" s="62">
        <v>0.117461</v>
      </c>
      <c r="G22" s="77">
        <v>547285.20700000005</v>
      </c>
      <c r="H22" s="60">
        <v>30146</v>
      </c>
      <c r="I22" s="60"/>
      <c r="J22" s="60"/>
    </row>
    <row r="23" spans="3:15">
      <c r="C23" s="54">
        <v>11372</v>
      </c>
      <c r="D23" s="67" t="s">
        <v>134</v>
      </c>
      <c r="E23" s="62">
        <v>0.15854299999999999</v>
      </c>
      <c r="F23" s="62">
        <v>0.15854299999999999</v>
      </c>
      <c r="G23" s="77">
        <v>21679.345000000001</v>
      </c>
      <c r="H23" s="60"/>
      <c r="I23" s="60"/>
      <c r="J23" s="60"/>
    </row>
    <row r="24" spans="3:15">
      <c r="C24" s="54">
        <v>11373</v>
      </c>
      <c r="D24" s="67" t="s">
        <v>135</v>
      </c>
      <c r="E24" s="62">
        <v>0.23053199999999999</v>
      </c>
      <c r="F24" s="62">
        <v>0.23053199999999999</v>
      </c>
      <c r="G24" s="77">
        <v>452509.81199999998</v>
      </c>
      <c r="H24" s="60"/>
      <c r="I24" s="60"/>
      <c r="J24" s="60"/>
      <c r="M24" s="4"/>
      <c r="O24" s="4"/>
    </row>
    <row r="25" spans="3:15">
      <c r="C25" s="54">
        <v>11914</v>
      </c>
      <c r="D25" s="64" t="s">
        <v>43</v>
      </c>
      <c r="E25" s="62">
        <v>0.104478</v>
      </c>
      <c r="F25" s="62">
        <v>0.104478</v>
      </c>
      <c r="G25" s="77">
        <v>632936.55599999998</v>
      </c>
      <c r="H25" s="60"/>
      <c r="I25" s="60"/>
      <c r="J25" s="60"/>
      <c r="M25" s="4"/>
      <c r="O25" s="4"/>
    </row>
    <row r="26" spans="3:15">
      <c r="C26" s="53">
        <v>11957</v>
      </c>
      <c r="D26" s="66" t="s">
        <v>140</v>
      </c>
      <c r="E26" s="62">
        <v>9.3012999999999998E-2</v>
      </c>
      <c r="F26" s="62">
        <v>9.3012999999999998E-2</v>
      </c>
      <c r="G26" s="77">
        <v>83410.218999999997</v>
      </c>
      <c r="H26" s="68"/>
      <c r="I26" s="60"/>
      <c r="J26" s="60"/>
      <c r="M26" s="3"/>
      <c r="N26" s="4"/>
      <c r="O26" s="3"/>
    </row>
    <row r="27" spans="3:15">
      <c r="C27" s="53">
        <v>12540</v>
      </c>
      <c r="D27" s="64" t="s">
        <v>21</v>
      </c>
      <c r="E27" s="62">
        <f>VLOOKUP(D:D,'[1]גמל והשתלמות'!$B:$C,2,0)</f>
        <v>0.112219</v>
      </c>
      <c r="F27" s="59">
        <v>0.112219</v>
      </c>
      <c r="G27" s="77">
        <v>109347.894</v>
      </c>
      <c r="H27" s="68"/>
      <c r="I27" s="60"/>
      <c r="J27" s="60"/>
    </row>
    <row r="28" spans="3:15">
      <c r="C28" s="53">
        <v>13229</v>
      </c>
      <c r="D28" s="64" t="s">
        <v>23</v>
      </c>
      <c r="E28" s="62">
        <f>VLOOKUP(D:D,'[1]גמל והשתלמות'!$B:$C,2,0)</f>
        <v>0.15385199999999999</v>
      </c>
      <c r="F28" s="59">
        <v>0.15385199999999999</v>
      </c>
      <c r="G28" s="77">
        <v>280323.94300000003</v>
      </c>
      <c r="H28" s="68"/>
      <c r="I28" s="60"/>
      <c r="J28" s="60"/>
      <c r="O28" s="55"/>
    </row>
    <row r="29" spans="3:15">
      <c r="C29" s="53">
        <v>13228</v>
      </c>
      <c r="D29" s="64" t="s">
        <v>136</v>
      </c>
      <c r="E29" s="62">
        <f>VLOOKUP(D:D,'[1]גמל והשתלמות'!$B:$C,2,0)</f>
        <v>0.14940400000000001</v>
      </c>
      <c r="F29" s="59">
        <v>0.14940400000000001</v>
      </c>
      <c r="G29" s="77">
        <v>20727.714</v>
      </c>
      <c r="H29" s="68"/>
      <c r="I29" s="60"/>
      <c r="J29" s="60"/>
    </row>
    <row r="30" spans="3:15">
      <c r="C30" s="53">
        <v>14331</v>
      </c>
      <c r="D30" s="64" t="s">
        <v>119</v>
      </c>
      <c r="E30" s="62">
        <f>VLOOKUP(D:D,'[1]גמל והשתלמות'!$B:$C,2,0)</f>
        <v>0.513513</v>
      </c>
      <c r="F30" s="62">
        <v>0.513513</v>
      </c>
      <c r="G30" s="77">
        <v>57803.813000000002</v>
      </c>
      <c r="H30" s="68"/>
      <c r="I30" s="60"/>
      <c r="J30" s="60"/>
    </row>
    <row r="31" spans="3:15">
      <c r="C31" s="53">
        <v>14332</v>
      </c>
      <c r="D31" s="64" t="s">
        <v>120</v>
      </c>
      <c r="E31" s="62">
        <f>VLOOKUP(D:D,'[1]גמל והשתלמות'!$B:$C,2,0)</f>
        <v>0.141849</v>
      </c>
      <c r="F31" s="62">
        <v>0.141849</v>
      </c>
      <c r="G31" s="77">
        <v>7148.61</v>
      </c>
      <c r="H31" s="68"/>
      <c r="I31" s="60"/>
      <c r="J31" s="60"/>
      <c r="N31" s="55"/>
    </row>
    <row r="32" spans="3:15" s="52" customFormat="1">
      <c r="C32" s="53">
        <v>14919</v>
      </c>
      <c r="D32" s="69" t="s">
        <v>121</v>
      </c>
      <c r="E32" s="62">
        <v>5.7171E-2</v>
      </c>
      <c r="F32" s="62">
        <v>5.7171E-2</v>
      </c>
      <c r="G32" s="77">
        <v>29417.988000000001</v>
      </c>
      <c r="H32" s="70"/>
      <c r="I32" s="71"/>
      <c r="J32" s="71"/>
    </row>
    <row r="33" spans="3:13">
      <c r="C33" s="53">
        <v>14920</v>
      </c>
      <c r="D33" s="64" t="s">
        <v>122</v>
      </c>
      <c r="E33" s="62">
        <v>5.9700000000000003E-2</v>
      </c>
      <c r="F33" s="62">
        <v>5.9700000000000003E-2</v>
      </c>
      <c r="G33" s="77">
        <v>36136.974000000002</v>
      </c>
      <c r="H33" s="68"/>
      <c r="I33" s="60"/>
      <c r="J33" s="60"/>
    </row>
    <row r="34" spans="3:13">
      <c r="C34" s="53">
        <v>14921</v>
      </c>
      <c r="D34" s="64" t="s">
        <v>123</v>
      </c>
      <c r="E34" s="62">
        <f>VLOOKUP(D:D,'[1]גמל והשתלמות'!$B:$C,2,0)</f>
        <v>0.14013800000000001</v>
      </c>
      <c r="F34" s="62">
        <v>0.14013800000000001</v>
      </c>
      <c r="G34" s="77">
        <v>19779.642</v>
      </c>
      <c r="H34" s="68"/>
      <c r="I34" s="60"/>
      <c r="J34" s="60"/>
    </row>
    <row r="35" spans="3:13">
      <c r="C35" s="53">
        <v>14922</v>
      </c>
      <c r="D35" s="64" t="s">
        <v>124</v>
      </c>
      <c r="E35" s="62">
        <f>VLOOKUP(D:D,'[1]גמל והשתלמות'!$B:$C,2,0)</f>
        <v>0.10125000000000001</v>
      </c>
      <c r="F35" s="62">
        <v>0.10125000000000001</v>
      </c>
      <c r="G35" s="77">
        <v>36897.120999999999</v>
      </c>
      <c r="H35" s="68"/>
      <c r="I35" s="60"/>
      <c r="J35" s="60"/>
    </row>
    <row r="36" spans="3:13">
      <c r="C36" s="53">
        <v>14923</v>
      </c>
      <c r="D36" s="64" t="s">
        <v>125</v>
      </c>
      <c r="E36" s="62">
        <v>6.7177000000000001E-2</v>
      </c>
      <c r="F36" s="62">
        <v>6.7177000000000001E-2</v>
      </c>
      <c r="G36" s="77">
        <v>26699.791000000001</v>
      </c>
      <c r="H36" s="68"/>
      <c r="I36" s="60"/>
      <c r="J36" s="60"/>
    </row>
    <row r="37" spans="3:13">
      <c r="C37" s="53">
        <v>15396</v>
      </c>
      <c r="D37" s="64" t="s">
        <v>142</v>
      </c>
      <c r="E37" s="62">
        <f>VLOOKUP(D:D,'[1]גמל והשתלמות'!$B:$C,2,0)</f>
        <v>0.105126</v>
      </c>
      <c r="F37" s="62">
        <v>0.105126</v>
      </c>
      <c r="G37" s="77">
        <v>20390.781999999999</v>
      </c>
      <c r="H37" s="68"/>
      <c r="I37" s="60"/>
      <c r="J37" s="60"/>
    </row>
    <row r="38" spans="3:13">
      <c r="C38" s="53">
        <v>15423</v>
      </c>
      <c r="D38" s="64" t="s">
        <v>143</v>
      </c>
      <c r="E38" s="62">
        <v>0.15643599999999999</v>
      </c>
      <c r="F38" s="62">
        <v>0.15643599999999999</v>
      </c>
      <c r="G38" s="77">
        <v>11167.325000000001</v>
      </c>
      <c r="H38" s="68"/>
      <c r="I38" s="60"/>
      <c r="J38" s="60"/>
    </row>
    <row r="39" spans="3:13">
      <c r="C39" s="53">
        <v>15418</v>
      </c>
      <c r="D39" s="64" t="s">
        <v>141</v>
      </c>
      <c r="E39" s="62">
        <f>VLOOKUP(D:D,'[1]גמל והשתלמות'!$B:$C,2,0)</f>
        <v>0.49015500000000001</v>
      </c>
      <c r="F39" s="62">
        <v>0.49015500000000001</v>
      </c>
      <c r="G39" s="77">
        <v>32237.23</v>
      </c>
      <c r="H39" s="68"/>
      <c r="I39" s="60"/>
      <c r="J39" s="60"/>
    </row>
    <row r="40" spans="3:13" s="51" customFormat="1">
      <c r="C40" s="53">
        <v>14924</v>
      </c>
      <c r="D40" s="61" t="s">
        <v>126</v>
      </c>
      <c r="E40" s="62">
        <f>VLOOKUP(D:D,'[1]גמל והשתלמות'!$B:$C,2,0)</f>
        <v>0.14113800000000001</v>
      </c>
      <c r="F40" s="59">
        <v>0.14113800000000001</v>
      </c>
      <c r="G40" s="77">
        <v>10391.58</v>
      </c>
      <c r="H40" s="72"/>
      <c r="I40" s="73"/>
      <c r="J40" s="73"/>
    </row>
    <row r="41" spans="3:13">
      <c r="C41" s="5"/>
      <c r="D41" s="74" t="s">
        <v>22</v>
      </c>
      <c r="E41" s="56"/>
      <c r="F41" s="59"/>
      <c r="G41" s="78">
        <f>SUM(G7:G40)</f>
        <v>5640702.7880000006</v>
      </c>
      <c r="H41" s="65"/>
      <c r="I41" s="60"/>
      <c r="J41" s="60"/>
    </row>
    <row r="42" spans="3:13">
      <c r="E42" s="50"/>
      <c r="F42" s="57"/>
      <c r="G42" s="58"/>
    </row>
    <row r="43" spans="3:13">
      <c r="D43" s="37"/>
      <c r="E43" s="37"/>
      <c r="F43" s="48"/>
      <c r="G43" s="40"/>
      <c r="H43"/>
    </row>
    <row r="44" spans="3:13" ht="15.75" customHeight="1">
      <c r="D44" s="37"/>
      <c r="E44" s="37"/>
      <c r="F44" s="48"/>
      <c r="G44" s="40"/>
      <c r="H44" s="6"/>
      <c r="I44" s="6"/>
    </row>
    <row r="45" spans="3:13">
      <c r="H45" s="6"/>
      <c r="I45" s="6"/>
      <c r="M45" s="4"/>
    </row>
    <row r="46" spans="3:13">
      <c r="G46" s="41"/>
    </row>
    <row r="47" spans="3:13">
      <c r="G47" s="41"/>
    </row>
    <row r="48" spans="3:13" ht="15.75">
      <c r="G48" s="42"/>
    </row>
    <row r="49" spans="7:7">
      <c r="G49" s="41"/>
    </row>
    <row r="50" spans="7:7">
      <c r="G50" s="43"/>
    </row>
  </sheetData>
  <mergeCells count="1">
    <mergeCell ref="C3:G3"/>
  </mergeCells>
  <pageMargins left="0.7" right="0.7" top="0.75" bottom="0.75" header="0.3" footer="0.3"/>
  <pageSetup paperSize="9" fitToHeight="0" orientation="landscape" r:id="rId1"/>
  <rowBreaks count="1" manualBreakCount="1">
    <brk id="49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6" bestFit="1" customWidth="1"/>
    <col min="2" max="2" width="9" style="36"/>
    <col min="4" max="4" width="38.625" bestFit="1" customWidth="1"/>
    <col min="5" max="5" width="12.5" bestFit="1" customWidth="1"/>
    <col min="7" max="7" width="19" customWidth="1"/>
  </cols>
  <sheetData>
    <row r="1" spans="1:7">
      <c r="A1" s="36" t="s">
        <v>114</v>
      </c>
    </row>
    <row r="3" spans="1:7" ht="15.75">
      <c r="D3" s="7" t="s">
        <v>25</v>
      </c>
    </row>
    <row r="4" spans="1:7" ht="15.75">
      <c r="D4" s="8"/>
    </row>
    <row r="5" spans="1:7" ht="15.75">
      <c r="D5" s="9" t="s">
        <v>26</v>
      </c>
    </row>
    <row r="6" spans="1:7" ht="15.75">
      <c r="D6" s="10"/>
    </row>
    <row r="7" spans="1:7" ht="15.75">
      <c r="C7" s="7"/>
      <c r="D7" s="7"/>
      <c r="E7" s="7"/>
      <c r="F7" s="7"/>
      <c r="G7" s="7"/>
    </row>
    <row r="8" spans="1:7" ht="15.75">
      <c r="C8" s="7"/>
      <c r="D8" s="7"/>
      <c r="E8" s="11">
        <v>44958</v>
      </c>
      <c r="F8" s="7"/>
      <c r="G8" s="7"/>
    </row>
    <row r="9" spans="1:7" ht="16.5" thickBot="1">
      <c r="C9" s="7"/>
      <c r="D9" s="7"/>
      <c r="E9" s="7"/>
      <c r="F9" s="7"/>
      <c r="G9" s="7"/>
    </row>
    <row r="10" spans="1:7" ht="45">
      <c r="C10" s="12"/>
      <c r="D10" s="13"/>
      <c r="E10" s="14" t="s">
        <v>27</v>
      </c>
      <c r="F10" s="14" t="s">
        <v>28</v>
      </c>
      <c r="G10" s="15"/>
    </row>
    <row r="11" spans="1:7" ht="16.5" thickBot="1">
      <c r="C11" s="16" t="s">
        <v>29</v>
      </c>
      <c r="D11" s="17" t="s">
        <v>30</v>
      </c>
      <c r="E11" s="18" t="s">
        <v>31</v>
      </c>
      <c r="F11" s="18" t="s">
        <v>31</v>
      </c>
      <c r="G11" s="19" t="s">
        <v>32</v>
      </c>
    </row>
    <row r="12" spans="1:7" ht="15.75">
      <c r="A12" s="36" t="s">
        <v>87</v>
      </c>
      <c r="B12" s="36">
        <v>1078</v>
      </c>
      <c r="C12" s="20">
        <v>715</v>
      </c>
      <c r="D12" s="21" t="s">
        <v>7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75">
      <c r="A13" s="36" t="s">
        <v>88</v>
      </c>
      <c r="B13" s="36">
        <v>1536</v>
      </c>
      <c r="C13" s="20">
        <v>716</v>
      </c>
      <c r="D13" s="24" t="s">
        <v>33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75">
      <c r="A14" s="36" t="s">
        <v>89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75">
      <c r="A15" s="36" t="s">
        <v>90</v>
      </c>
      <c r="B15" s="36">
        <v>7232</v>
      </c>
      <c r="C15" s="20">
        <v>719</v>
      </c>
      <c r="D15" s="24" t="s">
        <v>34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75">
      <c r="A16" s="36" t="s">
        <v>91</v>
      </c>
      <c r="B16" s="36">
        <v>1209</v>
      </c>
      <c r="C16" s="20">
        <v>720</v>
      </c>
      <c r="D16" s="24" t="s">
        <v>10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75">
      <c r="A17" s="36" t="s">
        <v>92</v>
      </c>
      <c r="B17" s="36">
        <v>7233</v>
      </c>
      <c r="C17" s="20">
        <v>721</v>
      </c>
      <c r="D17" s="24" t="s">
        <v>35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75">
      <c r="A18" s="36" t="s">
        <v>93</v>
      </c>
      <c r="B18" s="36">
        <v>7231</v>
      </c>
      <c r="C18" s="20">
        <v>723</v>
      </c>
      <c r="D18" s="24" t="s">
        <v>36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75">
      <c r="A19" s="36" t="s">
        <v>94</v>
      </c>
      <c r="B19" s="36">
        <v>1084</v>
      </c>
      <c r="C19" s="20">
        <v>725</v>
      </c>
      <c r="D19" s="24" t="s">
        <v>6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75">
      <c r="A20" s="36" t="s">
        <v>95</v>
      </c>
      <c r="B20" s="36">
        <v>1537</v>
      </c>
      <c r="C20" s="20">
        <v>727</v>
      </c>
      <c r="D20" s="24" t="s">
        <v>37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75">
      <c r="A21" s="36" t="s">
        <v>96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75">
      <c r="A22" s="36" t="s">
        <v>97</v>
      </c>
      <c r="B22" s="36">
        <v>1210</v>
      </c>
      <c r="C22" s="20">
        <v>730</v>
      </c>
      <c r="D22" s="24" t="s">
        <v>9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75">
      <c r="A23" s="36" t="s">
        <v>98</v>
      </c>
      <c r="B23" s="36">
        <v>11957</v>
      </c>
      <c r="C23" s="20">
        <v>732</v>
      </c>
      <c r="D23" s="24" t="s">
        <v>38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75">
      <c r="A24" s="36" t="s">
        <v>99</v>
      </c>
      <c r="B24" s="36">
        <v>2252</v>
      </c>
      <c r="C24" s="20">
        <v>733</v>
      </c>
      <c r="D24" s="24" t="s">
        <v>39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75">
      <c r="A25" s="36" t="s">
        <v>100</v>
      </c>
      <c r="B25" s="36">
        <v>2254</v>
      </c>
      <c r="C25" s="20">
        <v>735</v>
      </c>
      <c r="D25" s="24" t="s">
        <v>13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75">
      <c r="A26" s="36" t="s">
        <v>101</v>
      </c>
      <c r="B26" s="36">
        <v>9638</v>
      </c>
      <c r="C26" s="20">
        <v>739</v>
      </c>
      <c r="D26" s="24" t="s">
        <v>17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75">
      <c r="A27" s="36" t="s">
        <v>102</v>
      </c>
      <c r="B27" s="36">
        <v>9639</v>
      </c>
      <c r="C27" s="20">
        <v>740</v>
      </c>
      <c r="D27" s="24" t="s">
        <v>18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75">
      <c r="A28" s="36" t="s">
        <v>103</v>
      </c>
      <c r="B28" s="36">
        <v>11407</v>
      </c>
      <c r="C28" s="20">
        <v>741</v>
      </c>
      <c r="D28" s="24" t="s">
        <v>19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75">
      <c r="A29" s="36" t="s">
        <v>104</v>
      </c>
      <c r="B29" s="36">
        <v>12540</v>
      </c>
      <c r="C29" s="20">
        <v>742</v>
      </c>
      <c r="D29" s="24" t="s">
        <v>21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75">
      <c r="A30" s="36" t="s">
        <v>105</v>
      </c>
      <c r="B30" s="36">
        <v>11374</v>
      </c>
      <c r="C30" s="20">
        <v>744</v>
      </c>
      <c r="D30" s="24" t="s">
        <v>40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75">
      <c r="A31" s="36" t="s">
        <v>106</v>
      </c>
      <c r="B31" s="36">
        <v>11373</v>
      </c>
      <c r="C31" s="20">
        <v>745</v>
      </c>
      <c r="D31" s="24" t="s">
        <v>41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75">
      <c r="A32" s="36" t="s">
        <v>107</v>
      </c>
      <c r="B32" s="36">
        <v>11372</v>
      </c>
      <c r="C32" s="20">
        <v>746</v>
      </c>
      <c r="D32" s="24" t="s">
        <v>42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75">
      <c r="A33" s="36" t="s">
        <v>108</v>
      </c>
      <c r="B33" s="36">
        <v>11914</v>
      </c>
      <c r="C33" s="20">
        <v>747</v>
      </c>
      <c r="D33" s="24" t="s">
        <v>43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75">
      <c r="A34" s="36" t="s">
        <v>109</v>
      </c>
      <c r="B34" s="36">
        <v>1095</v>
      </c>
      <c r="C34" s="20">
        <v>749</v>
      </c>
      <c r="D34" s="24" t="s">
        <v>44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75">
      <c r="A35" s="36" t="s">
        <v>110</v>
      </c>
      <c r="B35" s="36">
        <v>1211</v>
      </c>
      <c r="C35" s="20">
        <v>750</v>
      </c>
      <c r="D35" s="24" t="s">
        <v>45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75">
      <c r="A36" s="36" t="s">
        <v>111</v>
      </c>
      <c r="B36" s="36">
        <v>1539</v>
      </c>
      <c r="C36" s="20">
        <v>751</v>
      </c>
      <c r="D36" s="25" t="s">
        <v>46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75">
      <c r="B37" s="36">
        <v>2114</v>
      </c>
      <c r="C37" s="20">
        <v>756</v>
      </c>
      <c r="D37" s="25" t="s">
        <v>12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75">
      <c r="B38" s="36">
        <v>2113</v>
      </c>
      <c r="C38" s="20">
        <v>757</v>
      </c>
      <c r="D38" s="25" t="s">
        <v>11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75">
      <c r="A39" s="36" t="s">
        <v>112</v>
      </c>
      <c r="B39" s="36">
        <v>13229</v>
      </c>
      <c r="C39" s="20">
        <v>808</v>
      </c>
      <c r="D39" s="25" t="s">
        <v>23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5" thickBot="1">
      <c r="A40" s="36" t="s">
        <v>113</v>
      </c>
      <c r="B40" s="36">
        <v>13228</v>
      </c>
      <c r="C40" s="26">
        <v>810</v>
      </c>
      <c r="D40" s="27" t="s">
        <v>24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5" thickBot="1">
      <c r="D41" s="28" t="s">
        <v>47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2" t="s">
        <v>48</v>
      </c>
      <c r="B1" t="s">
        <v>115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59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59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59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59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59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59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59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59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59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59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59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59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59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59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59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59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59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59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59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59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59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59</v>
      </c>
      <c r="C32">
        <v>715</v>
      </c>
      <c r="D32" s="33" t="s">
        <v>22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49</v>
      </c>
      <c r="C37" t="s">
        <v>60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60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60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60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60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60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60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60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60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60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60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60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60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60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60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60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60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60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60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60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60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60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60</v>
      </c>
      <c r="C60">
        <v>716</v>
      </c>
      <c r="D60" s="33" t="s">
        <v>22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49</v>
      </c>
      <c r="C65" t="s">
        <v>61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61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61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61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61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61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61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61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61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61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61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61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61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61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61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61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61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61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61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61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61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61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61</v>
      </c>
      <c r="C88">
        <v>717</v>
      </c>
      <c r="D88" s="33" t="s">
        <v>22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49</v>
      </c>
      <c r="C93" t="s">
        <v>62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62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62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62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62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62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62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62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62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62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62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62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62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62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62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62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62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62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62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62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62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62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62</v>
      </c>
      <c r="C116">
        <v>719</v>
      </c>
      <c r="D116" s="33" t="s">
        <v>22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49</v>
      </c>
      <c r="C121" t="s">
        <v>63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63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63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63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63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63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63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63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63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63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63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63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63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63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63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63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63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63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63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63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63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63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63</v>
      </c>
      <c r="C144">
        <v>720</v>
      </c>
      <c r="D144" s="33" t="s">
        <v>22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49</v>
      </c>
      <c r="C149" t="s">
        <v>64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64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64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64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64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64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64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64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64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64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64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64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64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64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64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64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64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64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64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64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64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64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64</v>
      </c>
      <c r="C172">
        <v>721</v>
      </c>
      <c r="D172" s="33" t="s">
        <v>22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49</v>
      </c>
      <c r="C177" t="s">
        <v>65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65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65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65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65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65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65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65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65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65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65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65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65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65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65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65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65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65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65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65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65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65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65</v>
      </c>
      <c r="C200">
        <v>723</v>
      </c>
      <c r="D200" s="33" t="s">
        <v>22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49</v>
      </c>
      <c r="C205" t="s">
        <v>66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66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66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66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66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66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66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66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66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66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66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66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66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66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66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66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66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66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66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66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66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66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66</v>
      </c>
      <c r="C228">
        <v>725</v>
      </c>
      <c r="D228" s="33" t="s">
        <v>22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49</v>
      </c>
      <c r="C233" t="s">
        <v>67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67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67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67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67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67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67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67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67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67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67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67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67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67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67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67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67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67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67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67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67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67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67</v>
      </c>
      <c r="C256">
        <v>727</v>
      </c>
      <c r="D256" s="33" t="s">
        <v>22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49</v>
      </c>
      <c r="C261" t="s">
        <v>68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68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68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68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68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68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68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68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68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68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68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68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68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68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68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68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68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68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68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68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68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68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68</v>
      </c>
      <c r="C284">
        <v>728</v>
      </c>
      <c r="D284" s="33" t="s">
        <v>22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49</v>
      </c>
      <c r="C289" t="s">
        <v>69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69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69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69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69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69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69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69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69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69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69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69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69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69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69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69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69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69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69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69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69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69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69</v>
      </c>
      <c r="C312">
        <v>730</v>
      </c>
      <c r="D312" s="33" t="s">
        <v>22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49</v>
      </c>
      <c r="C317" t="s">
        <v>70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70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70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70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70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70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70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70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70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70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70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70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70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70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70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70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70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70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70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70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70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70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70</v>
      </c>
      <c r="C340">
        <v>732</v>
      </c>
      <c r="D340" s="33" t="s">
        <v>22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49</v>
      </c>
      <c r="C345" t="s">
        <v>71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71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71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71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71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71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71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71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71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71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71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71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71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71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71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71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71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71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71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71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71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71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71</v>
      </c>
      <c r="C368">
        <v>733</v>
      </c>
      <c r="D368" s="33" t="s">
        <v>22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49</v>
      </c>
      <c r="C373" t="s">
        <v>72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72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72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72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72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72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72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72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72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72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72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72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72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72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72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72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72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72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72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72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72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72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72</v>
      </c>
      <c r="C396">
        <v>735</v>
      </c>
      <c r="D396" s="33" t="s">
        <v>22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49</v>
      </c>
      <c r="C401" t="s">
        <v>73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73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73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73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73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73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73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73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73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73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73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73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73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73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73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73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73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73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73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73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73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73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73</v>
      </c>
      <c r="C424">
        <v>739</v>
      </c>
      <c r="D424" s="33" t="s">
        <v>22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49</v>
      </c>
      <c r="C429" t="s">
        <v>74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74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74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74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74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74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74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74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74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74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74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74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74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74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74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74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74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74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74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74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74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74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74</v>
      </c>
      <c r="C452">
        <v>740</v>
      </c>
      <c r="D452" s="33" t="s">
        <v>22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49</v>
      </c>
      <c r="C457" t="s">
        <v>75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75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75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75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75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75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75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75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75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75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75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75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75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75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75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75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75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75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75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75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75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75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75</v>
      </c>
      <c r="C480">
        <v>741</v>
      </c>
      <c r="D480" s="33" t="s">
        <v>22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49</v>
      </c>
      <c r="C485" t="s">
        <v>76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76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76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76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76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76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76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76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76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76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76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76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76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76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76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76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76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76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76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76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76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76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76</v>
      </c>
      <c r="C508">
        <v>742</v>
      </c>
      <c r="D508" s="33" t="s">
        <v>22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49</v>
      </c>
      <c r="C513" t="s">
        <v>77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77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77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77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77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77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77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77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77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77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77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77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77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77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77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77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77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77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77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77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77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77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77</v>
      </c>
      <c r="C536">
        <v>744</v>
      </c>
      <c r="D536" s="33" t="s">
        <v>22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49</v>
      </c>
      <c r="C541" t="s">
        <v>78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78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78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78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78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78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78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78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78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78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78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78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78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78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78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78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78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78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78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78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78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78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78</v>
      </c>
      <c r="C564">
        <v>745</v>
      </c>
      <c r="D564" s="33" t="s">
        <v>22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49</v>
      </c>
      <c r="C569" t="s">
        <v>79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79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79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79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79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79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79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79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79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79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79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79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79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79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79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79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79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79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79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79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79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79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79</v>
      </c>
      <c r="C592">
        <v>746</v>
      </c>
      <c r="D592" s="33" t="s">
        <v>22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49</v>
      </c>
      <c r="C597" t="s">
        <v>80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80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80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80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80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80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80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80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80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80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80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80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80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80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80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80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80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80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80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80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80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80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80</v>
      </c>
      <c r="C620">
        <v>747</v>
      </c>
      <c r="D620" s="33" t="s">
        <v>22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49</v>
      </c>
      <c r="C625" t="s">
        <v>81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81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81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81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81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81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81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81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81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81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81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81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81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81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81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81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81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81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81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81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81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81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81</v>
      </c>
      <c r="C648">
        <v>749</v>
      </c>
      <c r="D648" s="33" t="s">
        <v>22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49</v>
      </c>
      <c r="C653" t="s">
        <v>82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82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82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82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82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82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82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82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82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82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82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82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82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82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82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82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82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82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82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82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82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82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82</v>
      </c>
      <c r="C676">
        <v>750</v>
      </c>
      <c r="D676" s="33" t="s">
        <v>22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49</v>
      </c>
      <c r="C681" t="s">
        <v>83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83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83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83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83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83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83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83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83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83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83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83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83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83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83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83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83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83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83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83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83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83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83</v>
      </c>
      <c r="C704">
        <v>751</v>
      </c>
      <c r="D704" s="33" t="s">
        <v>22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49</v>
      </c>
      <c r="C709" t="s">
        <v>84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84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84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84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84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84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84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84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84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84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84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84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84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84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84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84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84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84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84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84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84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84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84</v>
      </c>
      <c r="C732">
        <v>759</v>
      </c>
      <c r="D732" s="33" t="s">
        <v>22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49</v>
      </c>
      <c r="C737" t="s">
        <v>85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85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85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85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85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85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85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85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85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85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85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85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85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85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85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85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85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85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85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85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85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85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85</v>
      </c>
      <c r="C760">
        <v>808</v>
      </c>
      <c r="D760" s="33" t="s">
        <v>22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49</v>
      </c>
      <c r="C765" t="s">
        <v>86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86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86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86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86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86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86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86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86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86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86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86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86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86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86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86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86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86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86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86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86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86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86</v>
      </c>
      <c r="C788">
        <v>810</v>
      </c>
      <c r="D788" s="33" t="s">
        <v>22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2" t="s">
        <v>48</v>
      </c>
      <c r="B1" t="s">
        <v>117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59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59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59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59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59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59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59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59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59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59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59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59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59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59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59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59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59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59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59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59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59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59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59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59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59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59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59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59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59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59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59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59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59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59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59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59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59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59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59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59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59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59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59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59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59</v>
      </c>
      <c r="C55">
        <v>715</v>
      </c>
      <c r="D55" s="33" t="s">
        <v>22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49</v>
      </c>
      <c r="C60" t="s">
        <v>60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60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60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60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60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60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60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60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60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60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60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60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60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60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60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60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60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60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60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60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60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60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60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60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60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60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60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60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60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60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60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60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60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60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60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60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60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60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60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60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60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60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60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60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60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60</v>
      </c>
      <c r="C106">
        <v>716</v>
      </c>
      <c r="D106" s="33" t="s">
        <v>22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49</v>
      </c>
      <c r="C111" t="s">
        <v>61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61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61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61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61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61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61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61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61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61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61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61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61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61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61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61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61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61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61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61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61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61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61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61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61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61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61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61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61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61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61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61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61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61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61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61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61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61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61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61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61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61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61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61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61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61</v>
      </c>
      <c r="C157">
        <v>717</v>
      </c>
      <c r="D157" s="33" t="s">
        <v>22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49</v>
      </c>
      <c r="C162" t="s">
        <v>62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62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62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62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62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62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62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62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62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62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62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62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62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62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62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62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62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62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62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62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62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62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62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62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62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62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62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62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62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62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62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62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62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62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62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62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62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62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62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62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62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62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62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62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62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62</v>
      </c>
      <c r="C208">
        <v>719</v>
      </c>
      <c r="D208" s="33" t="s">
        <v>22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49</v>
      </c>
      <c r="C213" t="s">
        <v>63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63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63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63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63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63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63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63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63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63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63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63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63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63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63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63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63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63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63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63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63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63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63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63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63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63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63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63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63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63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63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63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63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63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63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63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63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63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63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63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63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63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63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63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63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63</v>
      </c>
      <c r="C259">
        <v>720</v>
      </c>
      <c r="D259" s="33" t="s">
        <v>22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49</v>
      </c>
      <c r="C264" t="s">
        <v>64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64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64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64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64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64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64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64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64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64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64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64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64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64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64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64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64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64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64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64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64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64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64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64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64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64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64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64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64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64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64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64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64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64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64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64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64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64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64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64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64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64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64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64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64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64</v>
      </c>
      <c r="C310">
        <v>721</v>
      </c>
      <c r="D310" s="33" t="s">
        <v>22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49</v>
      </c>
      <c r="C315" t="s">
        <v>65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65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65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65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65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65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65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65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65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65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65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65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65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65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65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65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65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65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65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65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65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65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65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65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65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65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65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65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65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65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65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65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65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65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65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65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65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65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65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65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65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65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65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65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65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65</v>
      </c>
      <c r="C361">
        <v>723</v>
      </c>
      <c r="D361" s="33" t="s">
        <v>22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49</v>
      </c>
      <c r="C366" t="s">
        <v>66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66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66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66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66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66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66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66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66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66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66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66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66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66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66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66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66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66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66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66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66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66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66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66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66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66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66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66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66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66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66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66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66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66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66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66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66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66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66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66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66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66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66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66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66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66</v>
      </c>
      <c r="C412">
        <v>725</v>
      </c>
      <c r="D412" s="33" t="s">
        <v>22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49</v>
      </c>
      <c r="C417" t="s">
        <v>67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67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67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67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67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67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67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67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67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67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67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67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67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67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67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67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67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67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67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67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67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67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67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67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67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67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67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67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67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67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67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67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67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67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67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67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67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67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67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67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67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67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67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67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67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67</v>
      </c>
      <c r="C463">
        <v>727</v>
      </c>
      <c r="D463" s="33" t="s">
        <v>22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49</v>
      </c>
      <c r="C468" t="s">
        <v>68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68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68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68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68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68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68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68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68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68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68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68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68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68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68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68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68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68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68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68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68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68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68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68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68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68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68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68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68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68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68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68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68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68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68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68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68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68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68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68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68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68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68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68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68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68</v>
      </c>
      <c r="C514">
        <v>728</v>
      </c>
      <c r="D514" s="33" t="s">
        <v>22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49</v>
      </c>
      <c r="C519" t="s">
        <v>69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69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69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69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69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69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69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69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69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69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69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69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69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69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69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69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69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69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69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69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69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69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69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69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69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69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69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69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69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69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69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69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69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69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69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69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69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69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69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69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69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69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69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69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69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69</v>
      </c>
      <c r="C565">
        <v>730</v>
      </c>
      <c r="D565" s="33" t="s">
        <v>22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49</v>
      </c>
      <c r="C570" t="s">
        <v>70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70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70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70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70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70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70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70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70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70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70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70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70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70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70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70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70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70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70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70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70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70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70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70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70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70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70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70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70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70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70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70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70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70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70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70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70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70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70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70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70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70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70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70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70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70</v>
      </c>
      <c r="C616">
        <v>732</v>
      </c>
      <c r="D616" s="33" t="s">
        <v>22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49</v>
      </c>
      <c r="C621" t="s">
        <v>71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71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71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71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71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71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71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71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71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71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71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71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71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71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71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71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71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71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71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71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71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71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71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71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71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71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71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71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71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71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71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71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71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71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71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71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71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71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71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71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71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71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71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71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71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71</v>
      </c>
      <c r="C667">
        <v>733</v>
      </c>
      <c r="D667" s="33" t="s">
        <v>22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49</v>
      </c>
      <c r="C672" t="s">
        <v>72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72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72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72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72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72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72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72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72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72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72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72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72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72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72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72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72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72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72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72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72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72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72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72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72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72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72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72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72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72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72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72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72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72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72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72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72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72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72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72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72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72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72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72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72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72</v>
      </c>
      <c r="C718">
        <v>735</v>
      </c>
      <c r="D718" s="33" t="s">
        <v>22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49</v>
      </c>
      <c r="C723" t="s">
        <v>73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73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73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73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73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73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73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73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73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73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73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73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73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73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73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73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73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73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73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73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73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73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73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73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73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73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73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73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73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73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73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73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73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73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73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73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73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73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73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73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73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73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73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73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73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73</v>
      </c>
      <c r="C769">
        <v>739</v>
      </c>
      <c r="D769" s="33" t="s">
        <v>22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49</v>
      </c>
      <c r="C774" t="s">
        <v>74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74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74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74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74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74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74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74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74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74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74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74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74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74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74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74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74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74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74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74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74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74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74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74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74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74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74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74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74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74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74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74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74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74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74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74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74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74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74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74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74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74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74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74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74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74</v>
      </c>
      <c r="C820">
        <v>740</v>
      </c>
      <c r="D820" s="33" t="s">
        <v>22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49</v>
      </c>
      <c r="C825" t="s">
        <v>75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75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75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75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75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75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75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75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75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75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75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75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75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75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75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75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75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75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75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75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75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75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75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75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75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75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75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75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75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75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75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75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75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75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75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75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75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75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75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75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75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75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75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75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75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75</v>
      </c>
      <c r="C871">
        <v>741</v>
      </c>
      <c r="D871" s="33" t="s">
        <v>22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49</v>
      </c>
      <c r="C876" t="s">
        <v>76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76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76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76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76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76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76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76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76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76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76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76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76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76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76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76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76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76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76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76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76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76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76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76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76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76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76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76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76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76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76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76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76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76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76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76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76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76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76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76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76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76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76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76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76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76</v>
      </c>
      <c r="C922">
        <v>742</v>
      </c>
      <c r="D922" s="33" t="s">
        <v>22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49</v>
      </c>
      <c r="C927" t="s">
        <v>77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77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77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77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77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77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77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77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77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77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77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77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77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77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77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77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77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77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77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77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77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77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77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77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77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77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77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77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77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77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77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77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77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77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77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77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77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77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77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77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77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77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77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77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77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77</v>
      </c>
      <c r="C973">
        <v>744</v>
      </c>
      <c r="D973" s="33" t="s">
        <v>22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49</v>
      </c>
      <c r="C978" t="s">
        <v>78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78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78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78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78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78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78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78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78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78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78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78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78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78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78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78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78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78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78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78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78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78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78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78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78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78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78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78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78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78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78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78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78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78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78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78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78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78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78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78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78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78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78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78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78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78</v>
      </c>
      <c r="C1024">
        <v>745</v>
      </c>
      <c r="D1024" s="33" t="s">
        <v>22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49</v>
      </c>
      <c r="C1029" t="s">
        <v>79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79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79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79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79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79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79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79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79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79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79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79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79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79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79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79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79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79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79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79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79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79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79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79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79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79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79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79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79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79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79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79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79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79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79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79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79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79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79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79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79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79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79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79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79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79</v>
      </c>
      <c r="C1075">
        <v>746</v>
      </c>
      <c r="D1075" s="33" t="s">
        <v>22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49</v>
      </c>
      <c r="C1080" t="s">
        <v>80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80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80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80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80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80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80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80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80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80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80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80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80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80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80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80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80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80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80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80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80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80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80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80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80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80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80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80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80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80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80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80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80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80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80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80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80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80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80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80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80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80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80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80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80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80</v>
      </c>
      <c r="C1126">
        <v>747</v>
      </c>
      <c r="D1126" s="33" t="s">
        <v>22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49</v>
      </c>
      <c r="C1131" t="s">
        <v>81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81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81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81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81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81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81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81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81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81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81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81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81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81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81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81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81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81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81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81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81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81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81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81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81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81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81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81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81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81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81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81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81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81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81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81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81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81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81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81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81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81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81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81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81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81</v>
      </c>
      <c r="C1177">
        <v>749</v>
      </c>
      <c r="D1177" s="33" t="s">
        <v>22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49</v>
      </c>
      <c r="C1182" t="s">
        <v>82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82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82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82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82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82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82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82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82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82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82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82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82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82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82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82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82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82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82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82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82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82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82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82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82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82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82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82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82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82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82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82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82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82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82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82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82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82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82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82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82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82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82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82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82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82</v>
      </c>
      <c r="C1228">
        <v>750</v>
      </c>
      <c r="D1228" s="33" t="s">
        <v>22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49</v>
      </c>
      <c r="C1233" t="s">
        <v>83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83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83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83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83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83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83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83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83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83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83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83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83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83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83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83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83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83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83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83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83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83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83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83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83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83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83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83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83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83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83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83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83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83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83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83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83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83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83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83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83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83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83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83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83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83</v>
      </c>
      <c r="C1279">
        <v>751</v>
      </c>
      <c r="D1279" s="33" t="s">
        <v>22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49</v>
      </c>
      <c r="C1284" t="s">
        <v>84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84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84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84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84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84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84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84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84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84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84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84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84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84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84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84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84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84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84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84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84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84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84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84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84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84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84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84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84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84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84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84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84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84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84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84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84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84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84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84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84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84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84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84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84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84</v>
      </c>
      <c r="C1330">
        <v>759</v>
      </c>
      <c r="D1330" s="33" t="s">
        <v>22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49</v>
      </c>
      <c r="C1335" t="s">
        <v>85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85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85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85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85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85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85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85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85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85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85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85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85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85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85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85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85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85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85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85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85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85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85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85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85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85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85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85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85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85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85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85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85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85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85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85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85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85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85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85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85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85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85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85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85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85</v>
      </c>
      <c r="C1381">
        <v>808</v>
      </c>
      <c r="D1381" s="33" t="s">
        <v>22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49</v>
      </c>
      <c r="C1386" t="s">
        <v>86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86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86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86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86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86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86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86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86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86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86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86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86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86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86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86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86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86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86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86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86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86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86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86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86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86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86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86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86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86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86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86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86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86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86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86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86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86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86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86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86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86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86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86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86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86</v>
      </c>
      <c r="C1432">
        <v>810</v>
      </c>
      <c r="D1432" s="33" t="s">
        <v>22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64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64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64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64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64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64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64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64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64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64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64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64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64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64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64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64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64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64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64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64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64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64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64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64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64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64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64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64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64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64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64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64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64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64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64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64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64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64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64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64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64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64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64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64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64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64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64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64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64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64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64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64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64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64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64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64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64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64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64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64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64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64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64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64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64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64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64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64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64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64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64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64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64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64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64</v>
      </c>
      <c r="C1510">
        <v>721</v>
      </c>
      <c r="D1510" s="33" t="s">
        <v>22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49</v>
      </c>
      <c r="C1515" t="s">
        <v>65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65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65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65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65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65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65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65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65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65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65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65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65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65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65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65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65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65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65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65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65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65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65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65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65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65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65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65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65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65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65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65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65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65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65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65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65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65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65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65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65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65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65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65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65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65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65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65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65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65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65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65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65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65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65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65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65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65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65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65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65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65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65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65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65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65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65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65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65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65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65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65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65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65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65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65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65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65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65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65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65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65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65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65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65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65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65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65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65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65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65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65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65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65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65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65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65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65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65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65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65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65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65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65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65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65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65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65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65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65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65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65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65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65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65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65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65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65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65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65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65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65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65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65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65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65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65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65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65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65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65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65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65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65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65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65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65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65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65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65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65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65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65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65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65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65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65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65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65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65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65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65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65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65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65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65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65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65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65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65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65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65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65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65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65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65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65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65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65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65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65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65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65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65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65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65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65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65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65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65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65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65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65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65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65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65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65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65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65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65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65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65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65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65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65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65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65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65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65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65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65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65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65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65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65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65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65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65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65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65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65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65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65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65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65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65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65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65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65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65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65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65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65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65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65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65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65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65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65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65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65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65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65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65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65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65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65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65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65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65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65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65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65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65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65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65</v>
      </c>
      <c r="C1761">
        <v>723</v>
      </c>
      <c r="D1761" s="33" t="s">
        <v>22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49</v>
      </c>
      <c r="C1766" t="s">
        <v>66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66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66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66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66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66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66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66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66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66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66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66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66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66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66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66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66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66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66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66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66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66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66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66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66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66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66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66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66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66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66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66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66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66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66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66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66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66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66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66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66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66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66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66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66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66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66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66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66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66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66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66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66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66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66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66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66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66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66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66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66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66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66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66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66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66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66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66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66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66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66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66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66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66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66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66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66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66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66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66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66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66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66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66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66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66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66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66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66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66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66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66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66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66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66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66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66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66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66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66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66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66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66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66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66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66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66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66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66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66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66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66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66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66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66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66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66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66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66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66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66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66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66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66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66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66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66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66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66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66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66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66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66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66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66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66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66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66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66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66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66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66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66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66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66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66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66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66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66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66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66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66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66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66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66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66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66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66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66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66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66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66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66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66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66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66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66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66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66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66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66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66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66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66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66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66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66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66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66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66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66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66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66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66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66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66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66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66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66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66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66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66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66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66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66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66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66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66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66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66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66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66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66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66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66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66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66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66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66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66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66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66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66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66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66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66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66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66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66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66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66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66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66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66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66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66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66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66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66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66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66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66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66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66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66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66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66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66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66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66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66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66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66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66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66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66</v>
      </c>
      <c r="C2012">
        <v>725</v>
      </c>
      <c r="D2012" s="33" t="s">
        <v>22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49</v>
      </c>
      <c r="C2017" t="s">
        <v>67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67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67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67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67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67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67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67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67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67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67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67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67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67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67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67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67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67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67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67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67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67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67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67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67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67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67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67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67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67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67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67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67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67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67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67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67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67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67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67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67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67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67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67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67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67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67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67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67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67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67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67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67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67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67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67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67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67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67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67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67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67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67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67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67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67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67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67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67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67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67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67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67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67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67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67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67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67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67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67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67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67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67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67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67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67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67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67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67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67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67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67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67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67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67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67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67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67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67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67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67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67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67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67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67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67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67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67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67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67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67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67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67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67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67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67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67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67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67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67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67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67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67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67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67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67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67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67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67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67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67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67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67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67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67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67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67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67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67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67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67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67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67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67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67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67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67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67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67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67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67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67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67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67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67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67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67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67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67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67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67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67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67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67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67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67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67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67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67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67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67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67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67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67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67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67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67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67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67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67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67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67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67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67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67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67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67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67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67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67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67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67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67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67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67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67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67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67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67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67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67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67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67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67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67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67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67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67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67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67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67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67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67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67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67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67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67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67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67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67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67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67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67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67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67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67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67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67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67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67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67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67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67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67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67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67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67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67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67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67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67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67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67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67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67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67</v>
      </c>
      <c r="C2263">
        <v>727</v>
      </c>
      <c r="D2263" s="33" t="s">
        <v>22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49</v>
      </c>
      <c r="C2268" t="s">
        <v>68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68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68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68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68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68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68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68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68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68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68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68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68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68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68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68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68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68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68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68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68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68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68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68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68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68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68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68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68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68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68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68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68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68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68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68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68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68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68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68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68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68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68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68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68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68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68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68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68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68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68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68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68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68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68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68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68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68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68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68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68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68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68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68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68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68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68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68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68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68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68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68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68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68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68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68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68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68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68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68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68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68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68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68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68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68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68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68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68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68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68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68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68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68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68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68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68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68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68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68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68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68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68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68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68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68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68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68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68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68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68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68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68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68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68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68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68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68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68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68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68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68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68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68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68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68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68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68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68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68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68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68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68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68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68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68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68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68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68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68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68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68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68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68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68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68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68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68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68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68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68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68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68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68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68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68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68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68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68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68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68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68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68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68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68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68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68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68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68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68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68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68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68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68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68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68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68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68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68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68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68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68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68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68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68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68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68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68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68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68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68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68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68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68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68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68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68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68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68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68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68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68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68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68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68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68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68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68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68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68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68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68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68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68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68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68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68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68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68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68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68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68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68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68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68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68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68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68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68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68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68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68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68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68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68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68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68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68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68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68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68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68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68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68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68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68</v>
      </c>
      <c r="C2514">
        <v>728</v>
      </c>
      <c r="D2514" s="33" t="s">
        <v>22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49</v>
      </c>
      <c r="C2519" t="s">
        <v>69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69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69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69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69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69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69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69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69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69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69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69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69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69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69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69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69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69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69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69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69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69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69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69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69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69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69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69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69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69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69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69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69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69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69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69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69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69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69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69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69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69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69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69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69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69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69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69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69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69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69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69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69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69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69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69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69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69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69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69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69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69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69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69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69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69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69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69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69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69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69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69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69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69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69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69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69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69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69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69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69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69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69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69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69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69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69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69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69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69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69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69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69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69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69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69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69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69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69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69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69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69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69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69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69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69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69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69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69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69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69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69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69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69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69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69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69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69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69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69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69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69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69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69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69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69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69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69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69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69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69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69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69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69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69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69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69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69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69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69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69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69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69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69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69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69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69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69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69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69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69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69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69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69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69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69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69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69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69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69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69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69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69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69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69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69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69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69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69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69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69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69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69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69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69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69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69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69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69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69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69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69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69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69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69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69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69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69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69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69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69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69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69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69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69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69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69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69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69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69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69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69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69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69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69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69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69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69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69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69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69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69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69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69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69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69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69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69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69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69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69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69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69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69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69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69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69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69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69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69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69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69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69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69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69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69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69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69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69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69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69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69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69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69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69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69</v>
      </c>
      <c r="C2765">
        <v>730</v>
      </c>
      <c r="D2765" s="33" t="s">
        <v>22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49</v>
      </c>
      <c r="C2770" t="s">
        <v>70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70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70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70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70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70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70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70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70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70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70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70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70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70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70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70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70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70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70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70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70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70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70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70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70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70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70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70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70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70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70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70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70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70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70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70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70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70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70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70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70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70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70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70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70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70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70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70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70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70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70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70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70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70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70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70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70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70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70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70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70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70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70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70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70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70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70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70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70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70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70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70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70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70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70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70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70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70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70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70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70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70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70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70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70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70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70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70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70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70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70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70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70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70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70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70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70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70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70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70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70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70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70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70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70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70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70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70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70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70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70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70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70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70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70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70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70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70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70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70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70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70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70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70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70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70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70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70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70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70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70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70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70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70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70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70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70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70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70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70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70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70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70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70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70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70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70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70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70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70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70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70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70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70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70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70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70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70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70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70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70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70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70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70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70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70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70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70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70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70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70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70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70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70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70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70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70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70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70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70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70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70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70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70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70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70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70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70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70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70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70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70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70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70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70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70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70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70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70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70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70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70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70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70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70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70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70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70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70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70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70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70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70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70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70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70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70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70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70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70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70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70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70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70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70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70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70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70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70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70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70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70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70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70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70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70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70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70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70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70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70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70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70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70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70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70</v>
      </c>
      <c r="C3016">
        <v>732</v>
      </c>
      <c r="D3016" s="33" t="s">
        <v>22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49</v>
      </c>
      <c r="C3021" t="s">
        <v>71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71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71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71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71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71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71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71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71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71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71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71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71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71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71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71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71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71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71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71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71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71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71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71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71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71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71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71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71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71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71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71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71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71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71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71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71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71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71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71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71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71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71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71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71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71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71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71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71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71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71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71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71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71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71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71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71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71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71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71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71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71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71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71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71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71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71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71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71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71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71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71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71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71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71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71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71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71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71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71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71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71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71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71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71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71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71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71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71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71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71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71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71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71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71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71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71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71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71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71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71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71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71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71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71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71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71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71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71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71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71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71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71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71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71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71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71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71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71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71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71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71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71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71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71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71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71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71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71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71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71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71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71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71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71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71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71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71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71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71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71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71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71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71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71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71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71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71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71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71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71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71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71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71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71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71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71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71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71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71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71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71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71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71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71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71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71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71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71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71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71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71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71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71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71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71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71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71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71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71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71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71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71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71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71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71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71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71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71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71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71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71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71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71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71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71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71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71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71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71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71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71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71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71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71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71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71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71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71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71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71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71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71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71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71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71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71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71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71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71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71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71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71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71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71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71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71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71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71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71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71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71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71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71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71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71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71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71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71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71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71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71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71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71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71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71</v>
      </c>
      <c r="C3267">
        <v>733</v>
      </c>
      <c r="D3267" s="33" t="s">
        <v>22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49</v>
      </c>
      <c r="C3272" t="s">
        <v>72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72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72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72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72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72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72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72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72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72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72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72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72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72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72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72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72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72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72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72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72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72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72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72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72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72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72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72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72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72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72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72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72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72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72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72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72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72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72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72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72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72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72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72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72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72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72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72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72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72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72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72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72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72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72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72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72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72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72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72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72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72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72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72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72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72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72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72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72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72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72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72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72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72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72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72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72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72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72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72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72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72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72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72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72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72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72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72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72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72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72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72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72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72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72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72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72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72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72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72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72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72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72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72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72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72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72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72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72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72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72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72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72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72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72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72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72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72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72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72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72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72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72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72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72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72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72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72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72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72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72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72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72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72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72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72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72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72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72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72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72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72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72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72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72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72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72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72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72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72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72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72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72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72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72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72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72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72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72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72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72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72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72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72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72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72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72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72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72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72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72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72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72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72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72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72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72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72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72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72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72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72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72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72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72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72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72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72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72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72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72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72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72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72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72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72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72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72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72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72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72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72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72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72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72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72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72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72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72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72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72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72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72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72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72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72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72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72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72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72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72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72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72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72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72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72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72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72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72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72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72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72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72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72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72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72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72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72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72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72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72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72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72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72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72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72</v>
      </c>
      <c r="C3518">
        <v>735</v>
      </c>
      <c r="D3518" s="33" t="s">
        <v>22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49</v>
      </c>
      <c r="C3523" t="s">
        <v>73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73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73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73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73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73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73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73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73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73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73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73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73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73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73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73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73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73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73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73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73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73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73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73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73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73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73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73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73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73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73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73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73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73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73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73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73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73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73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73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73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73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73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73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73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73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73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73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73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73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73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73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73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73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73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73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73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73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73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73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73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73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73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73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73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73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73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73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73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73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73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73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73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73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73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73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73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73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73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73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73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73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73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73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73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73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73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73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73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73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73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73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73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73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73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73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73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73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73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73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73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73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73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73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73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73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73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73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73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73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73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73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73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73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73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73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73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73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73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73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73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73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73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73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73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73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73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73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73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73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73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73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73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73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73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73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73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73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73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73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73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73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73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73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73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73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73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73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73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73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73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73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73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73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73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73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73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73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73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73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73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73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73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73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73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73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73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73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73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73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73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73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73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73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73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73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73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73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73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73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73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73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73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73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73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73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73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73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73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73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73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73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73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73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73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73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73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73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73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73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73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73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73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73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73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73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73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73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73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73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73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73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73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73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73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73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73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73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73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73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73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73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73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73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73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73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73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73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73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73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73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73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73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73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73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73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73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73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73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73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73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73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73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73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73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73</v>
      </c>
      <c r="C3769">
        <v>739</v>
      </c>
      <c r="D3769" s="33" t="s">
        <v>22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49</v>
      </c>
      <c r="C3774" t="s">
        <v>74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74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74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74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74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74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74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74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74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74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74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74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74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74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74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74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74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74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74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74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74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74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74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74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74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74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74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74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74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74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74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74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74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74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74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74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74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74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74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74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74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74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74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74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74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74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74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74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74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74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74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74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74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74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74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74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74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74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74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74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74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74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74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74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74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74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74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74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74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74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74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74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74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74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74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74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74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74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74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74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74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74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74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74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74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74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74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74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74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74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74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74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74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74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74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74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74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74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74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74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74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74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74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74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74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74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74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74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74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74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74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74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74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74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74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74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74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74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74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74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74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74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74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74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74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74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74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74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74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74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74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74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74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74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74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74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74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74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74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74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74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74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74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74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74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74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74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74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74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74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74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74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74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74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74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74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74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74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74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74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74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74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74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74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74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74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74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74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74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74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74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74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74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74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74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74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74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74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74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74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74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74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74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74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74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74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74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74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74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74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74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74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74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74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74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74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74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74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74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74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74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74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74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74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74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74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74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74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74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74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74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74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74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74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74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74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74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74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74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74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74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74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74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74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74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74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74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74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74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74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74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74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74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74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74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74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74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74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74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74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74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74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74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74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74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74</v>
      </c>
      <c r="C4020">
        <v>740</v>
      </c>
      <c r="D4020" s="33" t="s">
        <v>22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49</v>
      </c>
      <c r="C4025" t="s">
        <v>75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75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75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75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75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75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75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75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75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75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75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75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75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75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75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75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75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75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75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75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75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75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75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75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75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75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75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75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75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75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75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75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75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75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75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75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75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75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75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75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75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75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75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75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75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75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75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75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75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75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75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75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75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75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75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75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75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75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75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75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75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75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75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75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75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75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75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75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75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75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75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75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75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75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75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75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75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75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75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75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75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75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75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75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75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75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75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75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75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75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75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75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75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75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75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75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75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75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75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75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75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75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75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75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75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75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75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75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75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75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75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75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75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75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75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75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75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75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75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75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75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75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75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75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75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75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75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75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75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75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75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75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75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75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75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75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75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75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75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75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75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75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75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75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75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75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75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75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75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75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75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75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75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75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75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75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75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75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75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75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75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75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75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75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75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75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75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75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75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75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75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75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75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75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75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75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75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75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75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75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75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75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75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75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75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75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75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75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75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75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75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75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75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75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75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75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75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75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75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75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75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75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75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75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75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75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75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75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75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75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75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75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75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75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75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75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75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75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75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75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75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75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75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75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75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75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75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75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75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75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75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75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75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75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75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75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75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75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75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75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75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75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75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75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75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75</v>
      </c>
      <c r="C4271">
        <v>741</v>
      </c>
      <c r="D4271" s="33" t="s">
        <v>22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49</v>
      </c>
      <c r="C4276" t="s">
        <v>76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76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76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76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76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76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76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76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76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76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76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76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76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76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76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76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76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76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76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76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76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76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76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76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76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76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76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76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76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76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76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76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76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76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76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76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76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76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76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76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76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76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76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76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76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76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76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76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76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76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76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76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76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76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76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76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76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76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76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76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76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76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76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76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76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76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76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76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76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76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76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76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76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76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76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76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76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76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76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76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76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76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76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76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76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76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76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76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76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76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76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76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76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76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76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76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76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76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76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76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76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76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76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76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76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76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76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76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76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76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76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76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76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76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76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76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76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76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76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76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76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76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76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76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76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76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76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76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76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76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76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76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76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76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76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76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76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76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76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76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76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76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76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76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76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76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76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76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76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76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76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76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76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76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76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76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76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76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76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76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76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76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76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76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76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76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76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76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76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76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76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76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76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76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76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76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76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76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76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76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76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76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76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76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76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76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76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76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76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76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76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76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76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76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76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76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76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76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76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76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76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76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76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76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76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76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76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76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76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76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76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76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76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76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76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76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76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76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76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76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76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76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76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76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76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76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76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76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76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76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76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76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76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76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76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76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76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76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76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76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76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76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76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76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76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76</v>
      </c>
      <c r="C4522">
        <v>742</v>
      </c>
      <c r="D4522" s="33" t="s">
        <v>22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49</v>
      </c>
      <c r="C4527" t="s">
        <v>77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77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77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77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77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77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77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77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77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77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77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77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77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77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77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77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77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77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77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77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77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77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77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77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77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77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77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77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77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77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77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77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77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77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77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77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77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77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77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77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77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77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77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77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77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77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77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77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77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77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77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77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77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77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77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77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77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77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77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77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77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77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77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77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77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77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77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77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77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77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77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77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77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77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77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77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77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77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77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77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77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77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77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77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77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77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77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77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77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77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77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77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77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77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77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77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77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77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77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77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77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77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77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77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77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77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77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77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77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77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77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77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77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77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77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77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77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77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77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77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77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77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77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77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77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77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77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77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77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77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77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77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77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77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77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77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77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77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77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77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77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77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77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77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77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77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77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77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77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77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77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77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77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77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77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77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77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77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77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77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77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77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77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77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77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77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77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77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77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77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77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77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77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77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77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77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77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77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77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77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77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77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77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77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77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77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77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77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77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77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77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77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77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77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77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77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77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77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77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77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77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77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77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77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77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77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77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77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77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77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77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77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77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77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77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77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77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77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77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77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77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77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77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77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77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77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77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77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77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77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77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77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77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77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77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77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77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77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77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77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77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77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77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77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77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77</v>
      </c>
      <c r="C4773">
        <v>744</v>
      </c>
      <c r="D4773" s="33" t="s">
        <v>22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49</v>
      </c>
      <c r="C4778" t="s">
        <v>78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78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78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78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78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78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78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78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78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78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78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78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78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78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78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78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78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78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78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78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78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78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78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78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78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78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78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78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78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78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78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78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78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78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78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78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78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78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78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78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78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78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78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78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78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78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78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78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78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78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78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78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78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78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78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78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78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78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78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78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78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78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78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78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78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78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78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78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78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78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78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78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78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78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78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78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78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78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78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78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78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78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78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78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78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78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78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78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78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78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78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78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78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78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78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78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78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78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78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78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78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78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78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78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78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78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78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78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78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78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78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78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78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78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78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78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78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78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78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78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78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78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78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78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78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78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78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78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78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78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78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78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78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78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78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78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78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78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78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78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78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78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78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78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78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78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78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78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78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78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78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78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78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78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78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78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78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78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78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78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78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78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78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78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78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78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78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78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78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78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78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78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78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78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78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78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78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78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78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78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78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78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78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78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78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78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78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78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78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78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78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78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78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78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78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78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78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78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78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78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78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78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78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78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78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78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78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78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78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78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78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78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78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78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78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78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78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78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78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78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78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78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78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78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78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78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78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78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78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78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78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78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78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78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78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78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78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78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78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78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78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78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78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78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78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78</v>
      </c>
      <c r="C5024">
        <v>745</v>
      </c>
      <c r="D5024" s="33" t="s">
        <v>22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49</v>
      </c>
      <c r="C5029" t="s">
        <v>79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79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79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79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79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79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79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79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79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79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79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79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79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79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79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79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79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79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79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79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79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79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79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79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79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79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79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79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79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79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79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79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79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79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79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79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79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79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79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79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79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79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79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79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79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79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79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79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79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79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79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79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79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79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79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79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79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79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79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79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79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79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79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79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79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79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79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79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79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79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79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79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79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79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79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79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79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79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79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79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79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79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79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79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79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79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79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79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79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79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79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79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79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79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79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79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79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79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79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79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79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79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79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79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79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79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79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79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79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79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79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79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79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79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79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79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79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79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79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79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79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79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79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79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79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79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79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79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79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79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79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79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79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79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79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79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79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79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79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79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79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79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79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79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79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79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79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79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79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79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79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79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79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79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79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79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79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79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79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79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79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79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79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79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79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79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79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79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79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79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79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79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79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79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79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79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79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79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79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79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79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79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79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79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79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79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79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79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79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79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79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79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79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79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79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79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79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79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79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79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79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79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79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79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79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79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79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79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79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79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79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79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79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79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79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79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79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79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79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79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79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79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79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79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79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79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79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79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79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79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79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79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79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79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79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79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79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79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79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79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79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79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79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79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79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79</v>
      </c>
      <c r="C5275">
        <v>746</v>
      </c>
      <c r="D5275" s="33" t="s">
        <v>22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49</v>
      </c>
      <c r="C5280" t="s">
        <v>80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80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80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80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80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80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80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80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80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80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80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80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80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80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80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80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80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80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80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80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80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80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80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80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80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80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80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80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80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80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80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80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80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80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80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80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80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80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80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80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80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80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80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80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80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80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80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80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80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80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80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80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80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80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80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80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80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80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80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80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80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80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80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80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80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80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80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80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80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80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80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80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80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80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80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80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80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80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80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80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80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80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80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80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80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80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80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80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80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80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80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80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80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80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80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80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80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80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80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80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80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80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80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80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80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80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80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80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80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80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80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80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80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80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80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80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80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80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80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80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80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80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80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80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80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80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80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80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80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80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80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80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80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80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80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80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80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80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80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80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80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80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80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80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80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80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80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80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80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80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80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80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80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80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80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80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80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80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80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80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80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80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80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80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80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80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80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80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80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80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80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80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80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80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80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80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80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80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80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80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80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80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80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80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80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80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80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80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80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80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80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80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80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80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80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80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80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80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80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80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80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80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80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80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80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80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80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80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80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80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80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80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80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80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80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80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80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80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80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80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80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80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80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80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80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80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80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80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80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80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80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80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80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80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80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80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80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80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80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80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80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80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80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80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80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80</v>
      </c>
      <c r="C5526">
        <v>747</v>
      </c>
      <c r="D5526" s="33" t="s">
        <v>22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49</v>
      </c>
      <c r="C5531" t="s">
        <v>81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81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81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81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81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81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81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81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81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81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81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81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81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81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81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81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81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81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81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81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81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81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81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81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81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81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81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81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81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81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81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81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81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81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81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81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81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81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81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81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81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81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81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81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81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81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81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81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81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81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81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81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81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81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81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81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81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81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81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81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81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81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81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81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81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81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81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81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81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81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81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81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81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81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81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81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81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81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81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81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81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81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81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81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81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81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81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81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81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81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81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81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81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81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81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81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81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81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81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81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81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81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81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81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81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81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81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81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81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81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81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81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81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81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81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81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81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81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81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81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81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81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81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81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81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81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81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81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81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81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81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81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81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81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81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81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81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81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81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81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81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81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81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81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81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81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81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81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81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81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81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81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81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81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81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81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81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81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81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81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81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81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81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81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81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81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81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81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81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81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81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81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81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81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81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81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81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81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81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81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81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81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81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81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81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81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81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81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81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81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81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81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81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81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81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81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81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81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81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81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81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81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81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81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81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81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81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81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81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81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81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81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81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81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81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81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81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81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81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81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81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81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81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81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81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81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81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81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81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81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81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81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81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81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81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81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81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81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81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81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81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81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81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81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81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81</v>
      </c>
      <c r="C5777">
        <v>749</v>
      </c>
      <c r="D5777" s="33" t="s">
        <v>22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49</v>
      </c>
      <c r="C5782" t="s">
        <v>82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82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82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82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82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82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82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82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82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82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82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82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82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82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82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82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82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82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82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82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82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82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82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82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82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82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82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82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82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82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82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82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82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82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82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82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82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82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82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82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82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82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82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82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82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82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82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82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82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82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82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82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82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82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82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82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82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82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82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82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82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82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82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82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82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82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82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82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82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82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82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82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82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82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82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82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82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82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82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82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82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82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82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82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82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82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82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82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82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82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82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82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82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82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82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82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82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82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82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82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82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82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82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82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82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82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82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82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82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82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82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82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82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82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82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82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82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82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82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82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82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82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82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82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82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82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82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82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82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82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82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82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82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82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82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82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82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82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82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82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82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82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82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82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82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82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82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82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82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82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82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82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82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82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82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82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82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82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82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82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82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82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82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82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82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82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82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82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82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82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82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82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82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82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82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82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82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82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82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82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82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82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82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82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82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82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82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82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82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82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82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82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82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82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82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82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82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82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82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82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82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82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82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82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82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82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82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82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82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82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82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82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82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82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82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82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82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82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82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82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82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82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82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82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82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82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82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82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82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82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82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82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82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82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82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82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82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82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82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82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82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82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82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82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82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82</v>
      </c>
      <c r="C6028">
        <v>750</v>
      </c>
      <c r="D6028" s="33" t="s">
        <v>22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49</v>
      </c>
      <c r="C6033" t="s">
        <v>83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83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83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83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83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83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83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83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83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83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83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83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83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83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83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83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83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83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83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83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83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83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83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83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83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83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83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83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83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83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83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83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83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83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83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83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83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83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83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83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83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83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83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83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83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83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83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83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83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83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83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83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83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83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83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83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83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83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83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83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83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83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83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83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83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83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83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83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83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83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83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83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83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83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83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83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83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83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83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83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83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83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83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83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83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83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83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83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83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83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83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83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83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83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83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83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83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83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83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83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83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83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83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83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83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83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83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83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83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83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83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83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83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83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83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83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83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83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83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83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83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83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83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83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83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83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83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83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83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83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83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83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83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83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83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83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83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83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83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83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83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83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83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83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83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83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83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83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83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83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83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83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83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83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83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83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83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83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83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83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83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83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83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83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83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83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83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83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83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83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83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83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83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83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83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83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83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83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83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83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83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83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83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83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83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83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83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83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83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83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83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83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83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83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83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83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83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83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83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83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83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83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83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83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83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83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83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83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83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83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83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83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83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83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83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83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83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83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83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83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83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83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83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83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83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83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83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83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83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83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83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83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83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83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83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83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83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83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83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83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83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83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83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83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83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83</v>
      </c>
      <c r="C6279">
        <v>751</v>
      </c>
      <c r="D6279" s="33" t="s">
        <v>22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49</v>
      </c>
      <c r="C6284" t="s">
        <v>84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84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84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84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84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84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84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84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84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84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84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84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84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84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84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84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84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84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84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84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84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84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84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84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84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84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84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84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84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84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84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84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84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84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84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84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84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84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84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84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84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84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84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84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84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84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84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84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84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84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84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84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84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84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84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84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84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84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84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84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84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84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84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84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84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84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84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84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84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84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84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84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84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84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84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84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84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84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84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84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84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84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84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84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84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84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84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84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84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84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84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84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84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84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84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84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84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84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84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84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84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84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84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84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84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84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84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84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84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84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84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84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84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84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84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84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84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84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84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84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84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84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84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84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84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84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84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84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84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84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84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84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84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84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84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84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84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84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84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84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84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84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84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84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84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84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84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84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84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84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84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84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84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84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84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84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84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84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84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84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84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84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84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84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84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84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84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84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84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84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84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84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84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84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84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84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84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84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84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84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84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84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84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84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84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84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84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84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84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84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84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84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84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84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84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84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84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84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84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84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84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84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84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84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84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84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84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84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84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84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84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84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84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84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84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84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84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84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84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84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84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84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84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84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84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84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84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84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84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84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84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84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84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84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84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84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84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84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84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84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84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84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84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84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84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84</v>
      </c>
      <c r="C6530">
        <v>759</v>
      </c>
      <c r="D6530" s="33" t="s">
        <v>22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49</v>
      </c>
      <c r="C6535" t="s">
        <v>85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85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85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85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85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85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85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85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85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85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85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85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85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85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85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85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85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85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85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85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85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85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85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85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85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85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85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85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85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85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85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85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85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85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85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85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85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85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85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85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85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85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85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85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85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85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85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85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85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85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85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85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85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85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85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85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85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85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85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85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85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85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85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85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85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85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85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85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85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85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85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85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85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85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85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85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85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85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85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85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85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85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85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85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85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85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85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85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85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85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85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85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85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85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85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85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85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85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85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85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85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85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85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85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85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85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85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85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85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85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85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85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85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85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85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85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85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85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85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85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85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85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85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85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85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85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85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85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85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85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85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85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85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85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85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85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85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85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85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85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85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85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85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85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85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85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85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85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85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85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85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85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85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85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85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85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85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85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85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85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85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85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85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85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85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85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85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85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85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85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85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85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85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85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85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85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85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85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85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85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85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85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85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85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85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85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85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85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85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85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85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85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85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85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85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85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85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85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85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85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85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85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85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85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85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85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85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85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85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85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85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85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85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85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85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85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85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85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85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85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85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85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85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85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85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85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85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85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85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85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85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85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85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85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85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85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85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85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85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85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85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85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85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85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85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85</v>
      </c>
      <c r="C6781">
        <v>808</v>
      </c>
      <c r="D6781" t="s">
        <v>22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49</v>
      </c>
      <c r="C6786" t="s">
        <v>86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86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86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86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86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86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86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86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86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86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86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86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86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86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86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86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86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86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86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86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86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86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86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86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86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86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86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86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86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86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86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86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86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86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86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86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86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86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86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86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86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86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86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86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86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86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86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86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86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86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86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86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86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86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86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86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86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86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86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86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86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86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86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86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86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86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86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86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86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86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86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86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86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86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86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86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86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86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86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86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86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86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86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86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86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86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86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86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86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86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86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86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86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86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86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86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86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86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86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86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86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86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86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86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86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86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86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86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86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86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86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86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86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86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86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86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86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86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86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86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86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86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86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86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86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86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86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86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86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86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86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86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86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86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86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86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86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86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86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86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86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86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86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86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86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86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86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86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86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86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86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86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86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86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86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86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86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86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86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86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86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86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86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86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86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86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86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86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86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86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86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86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86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86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86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86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86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86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86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86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86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86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86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86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86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86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86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86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86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86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86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86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86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86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86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86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86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86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86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86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86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86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86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86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86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86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86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86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86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86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86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86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86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86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86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86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86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86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86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86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86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86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86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86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86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86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86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86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86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86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86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86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86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86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86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86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86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86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86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86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86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86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86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86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86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86</v>
      </c>
      <c r="C7032">
        <v>810</v>
      </c>
      <c r="D7032" t="s">
        <v>22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2026-02-01T12:51:49Z</dcterms:modified>
</cp:coreProperties>
</file>