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Infi-Filer\users\Safes\Mizrachi_Safe\Gemel\To_Infinity\"/>
    </mc:Choice>
  </mc:AlternateContent>
  <xr:revisionPtr revIDLastSave="0" documentId="13_ncr:1_{97013418-13C7-4159-B717-C626D52A1D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45" i="1" l="1"/>
  <c r="AI345" i="1"/>
  <c r="AM342" i="1"/>
  <c r="AN352" i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K345" i="1"/>
  <c r="AJ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G349" i="1" s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R349" i="1" s="1"/>
  <c r="Q343" i="1"/>
  <c r="Q349" i="1" s="1"/>
  <c r="P343" i="1"/>
  <c r="P349" i="1" s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AA349" i="1" s="1"/>
  <c r="Z342" i="1"/>
  <c r="Z349" i="1" s="1"/>
  <c r="Y342" i="1"/>
  <c r="X342" i="1"/>
  <c r="X349" i="1" s="1"/>
  <c r="W342" i="1"/>
  <c r="V342" i="1"/>
  <c r="V349" i="1" s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H349" i="1" s="1"/>
  <c r="G342" i="1"/>
  <c r="F342" i="1"/>
  <c r="F349" i="1" s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Q353" i="1" l="1"/>
  <c r="AG357" i="1"/>
  <c r="P355" i="1"/>
  <c r="F354" i="1"/>
  <c r="Q356" i="1"/>
  <c r="Z354" i="1"/>
  <c r="AA354" i="1"/>
  <c r="N349" i="1"/>
  <c r="N356" i="1" s="1"/>
  <c r="R357" i="1"/>
  <c r="AB356" i="1"/>
  <c r="G355" i="1"/>
  <c r="P353" i="1"/>
  <c r="AA355" i="1"/>
  <c r="H356" i="1"/>
  <c r="P358" i="1"/>
  <c r="Q358" i="1"/>
  <c r="AH349" i="1"/>
  <c r="AH358" i="1" s="1"/>
  <c r="G349" i="1"/>
  <c r="G351" i="1" s="1"/>
  <c r="W349" i="1"/>
  <c r="W357" i="1" s="1"/>
  <c r="S349" i="1"/>
  <c r="S356" i="1" s="1"/>
  <c r="AI349" i="1"/>
  <c r="AI358" i="1" s="1"/>
  <c r="AA356" i="1"/>
  <c r="AG355" i="1"/>
  <c r="AM349" i="1"/>
  <c r="AM353" i="1" s="1"/>
  <c r="AB349" i="1"/>
  <c r="AB355" i="1" s="1"/>
  <c r="X354" i="1"/>
  <c r="Y349" i="1"/>
  <c r="Y351" i="1" s="1"/>
  <c r="AJ349" i="1"/>
  <c r="AJ351" i="1" s="1"/>
  <c r="Q355" i="1"/>
  <c r="R355" i="1"/>
  <c r="H355" i="1"/>
  <c r="X355" i="1"/>
  <c r="P357" i="1"/>
  <c r="F355" i="1"/>
  <c r="F358" i="1"/>
  <c r="F351" i="1"/>
  <c r="AA358" i="1"/>
  <c r="AA353" i="1"/>
  <c r="AA351" i="1"/>
  <c r="AE357" i="1"/>
  <c r="S353" i="1"/>
  <c r="AM357" i="1"/>
  <c r="T356" i="1"/>
  <c r="AB358" i="1"/>
  <c r="M354" i="1"/>
  <c r="AG356" i="1"/>
  <c r="AG351" i="1"/>
  <c r="E357" i="1"/>
  <c r="Y357" i="1"/>
  <c r="V357" i="1"/>
  <c r="V354" i="1"/>
  <c r="V351" i="1"/>
  <c r="V358" i="1"/>
  <c r="X358" i="1"/>
  <c r="X353" i="1"/>
  <c r="X351" i="1"/>
  <c r="X357" i="1"/>
  <c r="AH355" i="1"/>
  <c r="AH357" i="1"/>
  <c r="AH351" i="1"/>
  <c r="V356" i="1"/>
  <c r="F357" i="1"/>
  <c r="Z357" i="1"/>
  <c r="O357" i="1"/>
  <c r="T353" i="1"/>
  <c r="Z355" i="1"/>
  <c r="Z351" i="1"/>
  <c r="Z358" i="1"/>
  <c r="H354" i="1"/>
  <c r="H351" i="1"/>
  <c r="H358" i="1"/>
  <c r="AM355" i="1"/>
  <c r="AA357" i="1"/>
  <c r="O353" i="1"/>
  <c r="K357" i="1"/>
  <c r="W358" i="1"/>
  <c r="G353" i="1"/>
  <c r="G358" i="1"/>
  <c r="P351" i="1"/>
  <c r="P356" i="1"/>
  <c r="T355" i="1"/>
  <c r="X356" i="1"/>
  <c r="AB357" i="1"/>
  <c r="M353" i="1"/>
  <c r="Q351" i="1"/>
  <c r="Q357" i="1"/>
  <c r="Y356" i="1"/>
  <c r="AG358" i="1"/>
  <c r="AM358" i="1"/>
  <c r="AN353" i="1"/>
  <c r="L356" i="1"/>
  <c r="AN355" i="1"/>
  <c r="H357" i="1"/>
  <c r="AG353" i="1"/>
  <c r="R358" i="1"/>
  <c r="R353" i="1"/>
  <c r="R356" i="1"/>
  <c r="R351" i="1"/>
  <c r="V355" i="1"/>
  <c r="F356" i="1"/>
  <c r="Z356" i="1"/>
  <c r="I349" i="1"/>
  <c r="I354" i="1" s="1"/>
  <c r="AC349" i="1"/>
  <c r="J349" i="1"/>
  <c r="J355" i="1" s="1"/>
  <c r="AD349" i="1"/>
  <c r="AD355" i="1" s="1"/>
  <c r="V353" i="1"/>
  <c r="K349" i="1"/>
  <c r="K355" i="1" s="1"/>
  <c r="AE349" i="1"/>
  <c r="AE355" i="1" s="1"/>
  <c r="W353" i="1"/>
  <c r="F353" i="1"/>
  <c r="AK349" i="1"/>
  <c r="AK353" i="1" s="1"/>
  <c r="AG354" i="1"/>
  <c r="T349" i="1"/>
  <c r="AN349" i="1"/>
  <c r="AN356" i="1" s="1"/>
  <c r="P354" i="1"/>
  <c r="AF349" i="1"/>
  <c r="AF356" i="1" s="1"/>
  <c r="AL349" i="1"/>
  <c r="AL355" i="1" s="1"/>
  <c r="R354" i="1"/>
  <c r="H353" i="1"/>
  <c r="U349" i="1"/>
  <c r="U356" i="1" s="1"/>
  <c r="AM354" i="1"/>
  <c r="Y353" i="1"/>
  <c r="N354" i="1"/>
  <c r="Q354" i="1"/>
  <c r="L349" i="1"/>
  <c r="L353" i="1" s="1"/>
  <c r="Z353" i="1"/>
  <c r="O349" i="1"/>
  <c r="O358" i="1" s="1"/>
  <c r="E349" i="1"/>
  <c r="M349" i="1"/>
  <c r="AM356" i="1" l="1"/>
  <c r="AM351" i="1"/>
  <c r="AI356" i="1"/>
  <c r="S358" i="1"/>
  <c r="AD353" i="1"/>
  <c r="S357" i="1"/>
  <c r="AH354" i="1"/>
  <c r="AK354" i="1"/>
  <c r="AJ355" i="1"/>
  <c r="AB354" i="1"/>
  <c r="K356" i="1"/>
  <c r="G354" i="1"/>
  <c r="G356" i="1"/>
  <c r="AJ353" i="1"/>
  <c r="AI354" i="1"/>
  <c r="AK358" i="1"/>
  <c r="S354" i="1"/>
  <c r="N351" i="1"/>
  <c r="AH356" i="1"/>
  <c r="AH353" i="1"/>
  <c r="AK356" i="1"/>
  <c r="AK355" i="1"/>
  <c r="N353" i="1"/>
  <c r="N357" i="1"/>
  <c r="G357" i="1"/>
  <c r="AJ357" i="1"/>
  <c r="W356" i="1"/>
  <c r="J353" i="1"/>
  <c r="S355" i="1"/>
  <c r="AI357" i="1"/>
  <c r="AB353" i="1"/>
  <c r="N358" i="1"/>
  <c r="AD358" i="1"/>
  <c r="AB351" i="1"/>
  <c r="J357" i="1"/>
  <c r="Y358" i="1"/>
  <c r="AE353" i="1"/>
  <c r="J358" i="1"/>
  <c r="Y354" i="1"/>
  <c r="S351" i="1"/>
  <c r="AJ358" i="1"/>
  <c r="AI353" i="1"/>
  <c r="Y355" i="1"/>
  <c r="W355" i="1"/>
  <c r="AE358" i="1"/>
  <c r="K358" i="1"/>
  <c r="N355" i="1"/>
  <c r="W351" i="1"/>
  <c r="W354" i="1"/>
  <c r="AJ356" i="1"/>
  <c r="AJ354" i="1"/>
  <c r="AI351" i="1"/>
  <c r="AD357" i="1"/>
  <c r="AF353" i="1"/>
  <c r="AI355" i="1"/>
  <c r="K353" i="1"/>
  <c r="AF354" i="1"/>
  <c r="AC351" i="1"/>
  <c r="AC355" i="1"/>
  <c r="M356" i="1"/>
  <c r="M351" i="1"/>
  <c r="AF357" i="1"/>
  <c r="O354" i="1"/>
  <c r="O356" i="1"/>
  <c r="I351" i="1"/>
  <c r="I355" i="1"/>
  <c r="AC354" i="1"/>
  <c r="AC353" i="1"/>
  <c r="AN354" i="1"/>
  <c r="AL357" i="1"/>
  <c r="AF351" i="1"/>
  <c r="AF355" i="1"/>
  <c r="E351" i="1"/>
  <c r="E354" i="1"/>
  <c r="L351" i="1"/>
  <c r="L355" i="1"/>
  <c r="E358" i="1"/>
  <c r="AE351" i="1"/>
  <c r="AE354" i="1"/>
  <c r="AC357" i="1"/>
  <c r="M355" i="1"/>
  <c r="L357" i="1"/>
  <c r="AC356" i="1"/>
  <c r="U351" i="1"/>
  <c r="U358" i="1"/>
  <c r="U353" i="1"/>
  <c r="AL358" i="1"/>
  <c r="AL353" i="1"/>
  <c r="AL351" i="1"/>
  <c r="AL356" i="1"/>
  <c r="AN358" i="1"/>
  <c r="AN357" i="1"/>
  <c r="AN351" i="1"/>
  <c r="T357" i="1"/>
  <c r="T351" i="1"/>
  <c r="M358" i="1"/>
  <c r="I356" i="1"/>
  <c r="K351" i="1"/>
  <c r="K354" i="1"/>
  <c r="I357" i="1"/>
  <c r="E353" i="1"/>
  <c r="L354" i="1"/>
  <c r="U354" i="1"/>
  <c r="O355" i="1"/>
  <c r="O351" i="1"/>
  <c r="AF358" i="1"/>
  <c r="AC358" i="1"/>
  <c r="T358" i="1"/>
  <c r="T354" i="1"/>
  <c r="I353" i="1"/>
  <c r="AL354" i="1"/>
  <c r="U357" i="1"/>
  <c r="AK351" i="1"/>
  <c r="AK357" i="1"/>
  <c r="AD356" i="1"/>
  <c r="AD351" i="1"/>
  <c r="AD354" i="1"/>
  <c r="L358" i="1"/>
  <c r="E356" i="1"/>
  <c r="M357" i="1"/>
  <c r="I358" i="1"/>
  <c r="AE356" i="1"/>
  <c r="J354" i="1"/>
  <c r="J356" i="1"/>
  <c r="J351" i="1"/>
  <c r="U355" i="1"/>
  <c r="E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<sst xmlns="http://schemas.openxmlformats.org/spreadsheetml/2006/main" count="707" uniqueCount="639">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</sst>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GEMEL/QPRO/KOPEL/&#1502;&#1511;&#1512;&#1493;/&#1488;&#1493;&#1510;&#1512;%20&#1500;&#1488;&#1514;&#1512;%20&#1502;&#1511;&#1512;&#1493;%20&#1513;&#1512;&#1493;&#1503;.xlsb" TargetMode="External"/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גיליון328"/>
      <sheetName val="גיליון330"/>
      <sheetName val="גיליון332"/>
      <sheetName val="גיליון334"/>
      <sheetName val="גיליון336"/>
      <sheetName val="גיליון338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58"/>
  <sheetViews>
    <sheetView rightToLeft="1" tabSelected="1" topLeftCell="A265" workbookViewId="0">
      <selection activeCell="F14" sqref="F14"/>
    </sheetView>
  </sheetViews>
  <sheetFormatPr defaultRowHeight="14.25" x14ac:dyDescent="0.2"/>
  <cols>
    <col min="5" max="5" width="12.5" customWidth="1"/>
    <col min="6" max="6" width="14.125" customWidth="1"/>
    <col min="7" max="7" width="12.375" customWidth="1"/>
    <col min="8" max="8" width="13.125" customWidth="1"/>
    <col min="9" max="9" width="12.25" customWidth="1"/>
    <col min="10" max="10" width="11.75" customWidth="1"/>
    <col min="11" max="11" width="13" customWidth="1"/>
    <col min="12" max="12" width="13.125" customWidth="1"/>
    <col min="13" max="13" width="15.375" customWidth="1"/>
    <col min="14" max="14" width="13.25" customWidth="1"/>
    <col min="15" max="15" width="15.375" customWidth="1"/>
    <col min="16" max="16" width="14.25" customWidth="1"/>
    <col min="17" max="17" width="14" customWidth="1"/>
    <col min="18" max="18" width="13.125" customWidth="1"/>
    <col min="19" max="19" width="15.375" customWidth="1"/>
    <col min="20" max="20" width="11.5" customWidth="1"/>
    <col min="21" max="21" width="12.75" customWidth="1"/>
    <col min="22" max="23" width="12" customWidth="1"/>
    <col min="24" max="24" width="11.125" customWidth="1"/>
    <col min="25" max="25" width="11.75" customWidth="1"/>
    <col min="26" max="26" width="11.875" customWidth="1"/>
    <col min="27" max="27" width="13.125" customWidth="1"/>
    <col min="28" max="29" width="13.75" customWidth="1"/>
    <col min="30" max="30" width="11.375" customWidth="1"/>
    <col min="31" max="31" width="13.875" customWidth="1"/>
    <col min="32" max="32" width="11.75" customWidth="1"/>
    <col min="33" max="33" width="11.875" customWidth="1"/>
    <col min="34" max="34" width="11.75" customWidth="1"/>
    <col min="35" max="35" width="12.5" customWidth="1"/>
    <col min="36" max="36" width="12.875" customWidth="1"/>
    <col min="37" max="37" width="11.125" customWidth="1"/>
    <col min="38" max="38" width="12.25" customWidth="1"/>
    <col min="39" max="39" width="12.125" customWidth="1"/>
    <col min="40" max="40" width="11.375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46113</v>
      </c>
      <c r="B3" s="2"/>
      <c r="C3" s="2"/>
      <c r="D3" s="2"/>
      <c r="E3" s="9" t="s">
        <v>614</v>
      </c>
      <c r="F3" s="9" t="s">
        <v>615</v>
      </c>
      <c r="G3" s="9" t="s">
        <v>616</v>
      </c>
      <c r="H3" s="9" t="s">
        <v>617</v>
      </c>
      <c r="I3" s="9" t="s">
        <v>618</v>
      </c>
      <c r="J3" s="9" t="s">
        <v>619</v>
      </c>
      <c r="K3" s="9" t="s">
        <v>620</v>
      </c>
      <c r="L3" s="9" t="s">
        <v>621</v>
      </c>
      <c r="M3" s="9" t="s">
        <v>622</v>
      </c>
      <c r="N3" s="9" t="s">
        <v>623</v>
      </c>
      <c r="O3" s="9" t="s">
        <v>624</v>
      </c>
      <c r="P3" s="9" t="s">
        <v>625</v>
      </c>
      <c r="Q3" s="9" t="s">
        <v>626</v>
      </c>
      <c r="R3" s="9" t="s">
        <v>627</v>
      </c>
      <c r="S3" s="9" t="s">
        <v>628</v>
      </c>
      <c r="T3" s="9" t="s">
        <v>629</v>
      </c>
      <c r="U3" s="9" t="s">
        <v>630</v>
      </c>
      <c r="V3" s="9" t="s">
        <v>631</v>
      </c>
      <c r="W3" s="9" t="s">
        <v>632</v>
      </c>
      <c r="X3" s="9" t="s">
        <v>633</v>
      </c>
      <c r="Y3" s="9" t="s">
        <v>634</v>
      </c>
      <c r="Z3" s="9" t="s">
        <v>635</v>
      </c>
      <c r="AA3" s="9" t="s">
        <v>636</v>
      </c>
      <c r="AB3" s="9" t="s">
        <v>637</v>
      </c>
      <c r="AC3" s="9" t="s">
        <v>638</v>
      </c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5" t="s">
        <v>1</v>
      </c>
      <c r="B5" s="5" t="s">
        <v>2</v>
      </c>
      <c r="C5" s="7">
        <v>1</v>
      </c>
      <c r="D5" s="7">
        <v>1</v>
      </c>
      <c r="E5">
        <v>3434.819</v>
      </c>
      <c r="F5">
        <v>34742.231</v>
      </c>
      <c r="G5">
        <v>20450.493999999999</v>
      </c>
      <c r="H5">
        <v>233.42699999999999</v>
      </c>
      <c r="I5">
        <v>13833.998</v>
      </c>
      <c r="J5">
        <v>5945.7120000000004</v>
      </c>
      <c r="K5">
        <v>1840.4480000000001</v>
      </c>
      <c r="L5">
        <v>52434.563999999998</v>
      </c>
      <c r="M5">
        <v>-77.822000000000003</v>
      </c>
      <c r="N5">
        <v>3055.9740000000002</v>
      </c>
      <c r="O5">
        <v>4015.0329999999999</v>
      </c>
      <c r="P5">
        <v>10922.065000000001</v>
      </c>
      <c r="Q5">
        <v>2251.1379999999999</v>
      </c>
      <c r="R5">
        <v>1808.0889999999999</v>
      </c>
      <c r="S5">
        <v>10225.370999999999</v>
      </c>
      <c r="T5">
        <v>1785.7190000000001</v>
      </c>
      <c r="U5">
        <v>564.79499999999996</v>
      </c>
      <c r="V5">
        <v>13118.697</v>
      </c>
      <c r="W5">
        <v>18704.234</v>
      </c>
      <c r="X5">
        <v>701.05100000000004</v>
      </c>
      <c r="Y5">
        <v>4667.5020000000004</v>
      </c>
      <c r="Z5">
        <v>286.25799999999998</v>
      </c>
      <c r="AA5">
        <v>229.167</v>
      </c>
      <c r="AB5">
        <v>9987.5830000000005</v>
      </c>
      <c r="AC5">
        <v>1369.845</v>
      </c>
      <c r="AD5">
        <v>1014.248</v>
      </c>
      <c r="AE5">
        <v>653.053</v>
      </c>
      <c r="AF5">
        <v>18.513000000000002</v>
      </c>
      <c r="AG5">
        <v>826.52300000000002</v>
      </c>
      <c r="AH5">
        <v>576.14099999999996</v>
      </c>
      <c r="AI5">
        <v>-151.55699999999999</v>
      </c>
      <c r="AJ5">
        <v>1677.884</v>
      </c>
      <c r="AK5">
        <v>91.626999999999995</v>
      </c>
      <c r="AL5">
        <v>733.19500000000005</v>
      </c>
      <c r="AM5">
        <v>171.63800000000001</v>
      </c>
      <c r="AN5">
        <v>812.726</v>
      </c>
    </row>
    <row r="6" spans="1:40" ht="15.75" x14ac:dyDescent="0.25">
      <c r="A6" s="5" t="s">
        <v>3</v>
      </c>
      <c r="B6" s="5" t="s">
        <v>4</v>
      </c>
      <c r="C6" s="7">
        <v>1</v>
      </c>
      <c r="D6" s="7">
        <v>1</v>
      </c>
      <c r="E6">
        <v>187.28100000000001</v>
      </c>
      <c r="F6">
        <v>1677.971</v>
      </c>
      <c r="G6">
        <v>474.72800000000001</v>
      </c>
      <c r="H6">
        <v>0.49099999999999999</v>
      </c>
      <c r="I6">
        <v>245.03899999999999</v>
      </c>
      <c r="J6">
        <v>253.05</v>
      </c>
      <c r="K6">
        <v>906.34199999999998</v>
      </c>
      <c r="L6">
        <v>1049.7570000000001</v>
      </c>
      <c r="M6">
        <v>19.164000000000001</v>
      </c>
      <c r="N6">
        <v>51.015999999999998</v>
      </c>
      <c r="O6">
        <v>74.554000000000002</v>
      </c>
      <c r="P6">
        <v>745.83699999999999</v>
      </c>
      <c r="Q6">
        <v>453.44600000000003</v>
      </c>
      <c r="R6">
        <v>60.904000000000003</v>
      </c>
      <c r="S6">
        <v>392.75400000000002</v>
      </c>
      <c r="T6">
        <v>289.56</v>
      </c>
      <c r="U6">
        <v>65.278000000000006</v>
      </c>
      <c r="V6">
        <v>269.90199999999999</v>
      </c>
      <c r="W6">
        <v>690.03800000000001</v>
      </c>
      <c r="X6">
        <v>2.6459999999999999</v>
      </c>
      <c r="Y6">
        <v>14348.393</v>
      </c>
      <c r="Z6">
        <v>2.99</v>
      </c>
      <c r="AA6">
        <v>71.459999999999994</v>
      </c>
      <c r="AB6">
        <v>80.352999999999994</v>
      </c>
      <c r="AC6">
        <v>2198.498</v>
      </c>
      <c r="AD6">
        <v>6.1950000000000003</v>
      </c>
      <c r="AE6">
        <v>35.356000000000002</v>
      </c>
      <c r="AF6">
        <v>930.13499999999999</v>
      </c>
      <c r="AG6">
        <v>74.634</v>
      </c>
      <c r="AH6">
        <v>187.941</v>
      </c>
      <c r="AI6">
        <v>28.768000000000001</v>
      </c>
      <c r="AJ6">
        <v>13.268000000000001</v>
      </c>
      <c r="AK6">
        <v>13.481999999999999</v>
      </c>
      <c r="AL6">
        <v>170.50299999999999</v>
      </c>
      <c r="AM6">
        <v>64.043000000000006</v>
      </c>
      <c r="AN6">
        <v>8.2940000000000005</v>
      </c>
    </row>
    <row r="7" spans="1:40" ht="15.75" x14ac:dyDescent="0.25">
      <c r="A7" s="5" t="s">
        <v>5</v>
      </c>
      <c r="B7" s="5" t="s">
        <v>6</v>
      </c>
      <c r="C7" s="7">
        <v>1</v>
      </c>
      <c r="D7" s="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5" t="s">
        <v>7</v>
      </c>
      <c r="B8" s="5" t="s">
        <v>8</v>
      </c>
      <c r="C8" s="7">
        <v>1</v>
      </c>
      <c r="D8" s="7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5" t="s">
        <v>9</v>
      </c>
      <c r="B9" s="5" t="s">
        <v>10</v>
      </c>
      <c r="C9" s="7">
        <v>1</v>
      </c>
      <c r="D9" s="7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5" t="s">
        <v>11</v>
      </c>
      <c r="B10" s="5" t="s">
        <v>12</v>
      </c>
      <c r="C10" s="7">
        <v>1</v>
      </c>
      <c r="D10" s="7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5" t="s">
        <v>13</v>
      </c>
      <c r="B11" s="5" t="s">
        <v>14</v>
      </c>
      <c r="C11" s="7">
        <v>1</v>
      </c>
      <c r="D11" s="7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5" t="s">
        <v>3</v>
      </c>
      <c r="B12" s="5" t="s">
        <v>15</v>
      </c>
      <c r="C12" s="7">
        <v>1</v>
      </c>
      <c r="D12" s="7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5" t="s">
        <v>16</v>
      </c>
      <c r="B13" s="5" t="s">
        <v>17</v>
      </c>
      <c r="C13" s="7">
        <v>1</v>
      </c>
      <c r="D13" s="7">
        <v>1</v>
      </c>
      <c r="E13">
        <v>0</v>
      </c>
      <c r="F13">
        <v>19033.184000000001</v>
      </c>
      <c r="G13">
        <v>12.058999999999999</v>
      </c>
      <c r="H13">
        <v>0</v>
      </c>
      <c r="I13">
        <v>0</v>
      </c>
      <c r="J13">
        <v>2.41</v>
      </c>
      <c r="K13">
        <v>0</v>
      </c>
      <c r="L13">
        <v>21570.888999999999</v>
      </c>
      <c r="M13">
        <v>0</v>
      </c>
      <c r="N13">
        <v>0</v>
      </c>
      <c r="O13">
        <v>0</v>
      </c>
      <c r="P13">
        <v>86.423000000000002</v>
      </c>
      <c r="Q13">
        <v>3.6360000000000001</v>
      </c>
      <c r="R13">
        <v>0</v>
      </c>
      <c r="S13">
        <v>2030.704</v>
      </c>
      <c r="T13">
        <v>4092.0630000000001</v>
      </c>
      <c r="U13">
        <v>0</v>
      </c>
      <c r="V13">
        <v>19.292999999999999</v>
      </c>
      <c r="W13">
        <v>2039.867</v>
      </c>
      <c r="X13">
        <v>1.2270000000000001</v>
      </c>
      <c r="Y13">
        <v>29269.145</v>
      </c>
      <c r="Z13">
        <v>0</v>
      </c>
      <c r="AA13">
        <v>9.9499999999999993</v>
      </c>
      <c r="AB13">
        <v>0</v>
      </c>
      <c r="AC13">
        <v>0</v>
      </c>
      <c r="AD13">
        <v>1931.1130000000001</v>
      </c>
      <c r="AE13">
        <v>1471.721</v>
      </c>
      <c r="AF13">
        <v>1605.17</v>
      </c>
      <c r="AG13">
        <v>2087.73</v>
      </c>
      <c r="AH13">
        <v>1410.1659999999999</v>
      </c>
      <c r="AI13">
        <v>1104.845</v>
      </c>
      <c r="AJ13">
        <v>0</v>
      </c>
      <c r="AK13">
        <v>0</v>
      </c>
      <c r="AL13">
        <v>1634.18</v>
      </c>
      <c r="AM13">
        <v>1309.8879999999999</v>
      </c>
      <c r="AN13">
        <v>0</v>
      </c>
    </row>
    <row r="14" spans="1:40" ht="15.75" x14ac:dyDescent="0.25">
      <c r="A14" s="5" t="s">
        <v>18</v>
      </c>
      <c r="B14" s="5" t="s">
        <v>19</v>
      </c>
      <c r="C14" s="7">
        <v>2</v>
      </c>
      <c r="D14" s="7">
        <v>2</v>
      </c>
      <c r="E14">
        <v>13895.934999999999</v>
      </c>
      <c r="F14">
        <v>0</v>
      </c>
      <c r="G14">
        <v>50480.599000000002</v>
      </c>
      <c r="H14">
        <v>9949.7099999999991</v>
      </c>
      <c r="I14">
        <v>35336.953000000001</v>
      </c>
      <c r="J14">
        <v>12698.001</v>
      </c>
      <c r="K14">
        <v>29427.600999999999</v>
      </c>
      <c r="L14">
        <v>0</v>
      </c>
      <c r="M14">
        <v>16593.286</v>
      </c>
      <c r="N14">
        <v>14570.022999999999</v>
      </c>
      <c r="O14">
        <v>0</v>
      </c>
      <c r="P14">
        <v>33694.660000000003</v>
      </c>
      <c r="Q14">
        <v>14229.049000000001</v>
      </c>
      <c r="R14">
        <v>10886.901</v>
      </c>
      <c r="S14">
        <v>0</v>
      </c>
      <c r="T14">
        <v>0</v>
      </c>
      <c r="U14">
        <v>0</v>
      </c>
      <c r="V14">
        <v>73813.837</v>
      </c>
      <c r="W14">
        <v>0</v>
      </c>
      <c r="X14">
        <v>2311.17</v>
      </c>
      <c r="Y14">
        <v>0</v>
      </c>
      <c r="Z14">
        <v>3071.4650000000001</v>
      </c>
      <c r="AA14">
        <v>0</v>
      </c>
      <c r="AB14">
        <v>29224.316999999999</v>
      </c>
      <c r="AC14">
        <v>9829.57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5" t="s">
        <v>20</v>
      </c>
      <c r="B15" s="5" t="s">
        <v>21</v>
      </c>
      <c r="C15" s="7">
        <v>2</v>
      </c>
      <c r="D15" s="7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5" t="s">
        <v>22</v>
      </c>
      <c r="B16" s="5" t="s">
        <v>23</v>
      </c>
      <c r="C16" s="7">
        <v>2</v>
      </c>
      <c r="D16" s="7">
        <v>2</v>
      </c>
      <c r="E16">
        <v>36581.474999999999</v>
      </c>
      <c r="F16">
        <v>0</v>
      </c>
      <c r="G16">
        <v>52847.915000000001</v>
      </c>
      <c r="H16">
        <v>10824.375</v>
      </c>
      <c r="I16">
        <v>36165.661999999997</v>
      </c>
      <c r="J16">
        <v>14952.644</v>
      </c>
      <c r="K16">
        <v>33737.063999999998</v>
      </c>
      <c r="L16">
        <v>0</v>
      </c>
      <c r="M16">
        <v>22762.833999999999</v>
      </c>
      <c r="N16">
        <v>19516.727999999999</v>
      </c>
      <c r="O16">
        <v>0</v>
      </c>
      <c r="P16">
        <v>30597.666000000001</v>
      </c>
      <c r="Q16">
        <v>18180.184000000001</v>
      </c>
      <c r="R16">
        <v>12858.745999999999</v>
      </c>
      <c r="S16">
        <v>0</v>
      </c>
      <c r="T16">
        <v>0</v>
      </c>
      <c r="U16">
        <v>0</v>
      </c>
      <c r="V16">
        <v>103619.208</v>
      </c>
      <c r="W16">
        <v>0</v>
      </c>
      <c r="X16">
        <v>2151.5839999999998</v>
      </c>
      <c r="Y16">
        <v>0</v>
      </c>
      <c r="Z16">
        <v>4257.1660000000002</v>
      </c>
      <c r="AA16">
        <v>0</v>
      </c>
      <c r="AB16">
        <v>40640.599000000002</v>
      </c>
      <c r="AC16">
        <v>20076.112000000001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5" t="s">
        <v>24</v>
      </c>
      <c r="B17" s="5" t="s">
        <v>25</v>
      </c>
      <c r="C17" s="7">
        <v>2</v>
      </c>
      <c r="D17" s="7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5" t="s">
        <v>26</v>
      </c>
      <c r="B18" s="5" t="s">
        <v>27</v>
      </c>
      <c r="C18" s="7">
        <v>2</v>
      </c>
      <c r="D18" s="7">
        <v>2</v>
      </c>
      <c r="E18">
        <v>0</v>
      </c>
      <c r="F18">
        <v>52937.294999999998</v>
      </c>
      <c r="G18">
        <v>4286.5110000000004</v>
      </c>
      <c r="H18">
        <v>0</v>
      </c>
      <c r="I18">
        <v>6342.0519999999997</v>
      </c>
      <c r="J18">
        <v>0</v>
      </c>
      <c r="K18">
        <v>8.9999999999999993E-3</v>
      </c>
      <c r="L18">
        <v>74200.198999999993</v>
      </c>
      <c r="M18">
        <v>0</v>
      </c>
      <c r="N18">
        <v>0</v>
      </c>
      <c r="O18">
        <v>0</v>
      </c>
      <c r="P18">
        <v>7394.4110000000001</v>
      </c>
      <c r="Q18">
        <v>0</v>
      </c>
      <c r="R18">
        <v>0</v>
      </c>
      <c r="S18">
        <v>9987.91</v>
      </c>
      <c r="T18">
        <v>7674.4080000000004</v>
      </c>
      <c r="U18">
        <v>0</v>
      </c>
      <c r="V18">
        <v>16975.914000000001</v>
      </c>
      <c r="W18">
        <v>7854.57</v>
      </c>
      <c r="X18">
        <v>632.21400000000006</v>
      </c>
      <c r="Y18">
        <v>65245.94</v>
      </c>
      <c r="Z18">
        <v>0</v>
      </c>
      <c r="AA18">
        <v>0</v>
      </c>
      <c r="AB18">
        <v>9466.3799999999992</v>
      </c>
      <c r="AC18">
        <v>0</v>
      </c>
      <c r="AD18">
        <v>1849.9359999999999</v>
      </c>
      <c r="AE18">
        <v>2706.2559999999999</v>
      </c>
      <c r="AF18">
        <v>1264.271</v>
      </c>
      <c r="AG18">
        <v>2846.0810000000001</v>
      </c>
      <c r="AH18">
        <v>1566.3969999999999</v>
      </c>
      <c r="AI18">
        <v>367.99099999999999</v>
      </c>
      <c r="AJ18">
        <v>0</v>
      </c>
      <c r="AK18">
        <v>0</v>
      </c>
      <c r="AL18">
        <v>1646.0820000000001</v>
      </c>
      <c r="AM18">
        <v>1141.145</v>
      </c>
      <c r="AN18">
        <v>0</v>
      </c>
    </row>
    <row r="19" spans="1:40" ht="15.75" x14ac:dyDescent="0.25">
      <c r="A19" s="5" t="s">
        <v>28</v>
      </c>
      <c r="B19" s="5" t="s">
        <v>29</v>
      </c>
      <c r="C19" s="7">
        <v>6</v>
      </c>
      <c r="D19" s="7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5" t="s">
        <v>30</v>
      </c>
      <c r="B20" s="5" t="s">
        <v>31</v>
      </c>
      <c r="C20" s="7">
        <v>5</v>
      </c>
      <c r="D20" s="7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5" t="s">
        <v>32</v>
      </c>
      <c r="B21" s="5" t="s">
        <v>33</v>
      </c>
      <c r="C21" s="7">
        <v>2</v>
      </c>
      <c r="D21" s="7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5" t="s">
        <v>34</v>
      </c>
      <c r="B22" s="5" t="s">
        <v>35</v>
      </c>
      <c r="C22" s="7">
        <v>2</v>
      </c>
      <c r="D22" s="7">
        <v>2</v>
      </c>
      <c r="E22">
        <v>0</v>
      </c>
      <c r="F22">
        <v>21821.162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32076.755000000001</v>
      </c>
      <c r="U22">
        <v>0</v>
      </c>
      <c r="V22">
        <v>5232.6540000000005</v>
      </c>
      <c r="W22">
        <v>0</v>
      </c>
      <c r="X22">
        <v>265.32600000000002</v>
      </c>
      <c r="Y22">
        <v>110532.76300000001</v>
      </c>
      <c r="Z22">
        <v>0</v>
      </c>
      <c r="AA22">
        <v>0</v>
      </c>
      <c r="AB22">
        <v>0</v>
      </c>
      <c r="AC22">
        <v>0</v>
      </c>
      <c r="AD22">
        <v>2716.6410000000001</v>
      </c>
      <c r="AE22">
        <v>3543.5729999999999</v>
      </c>
      <c r="AF22">
        <v>2526.165</v>
      </c>
      <c r="AG22">
        <v>7020.5029999999997</v>
      </c>
      <c r="AH22">
        <v>2990.8110000000001</v>
      </c>
      <c r="AI22">
        <v>1096.68</v>
      </c>
      <c r="AJ22">
        <v>0</v>
      </c>
      <c r="AK22">
        <v>0</v>
      </c>
      <c r="AL22">
        <v>6736.326</v>
      </c>
      <c r="AM22">
        <v>1237.893</v>
      </c>
      <c r="AN22">
        <v>0</v>
      </c>
    </row>
    <row r="23" spans="1:40" ht="15.75" x14ac:dyDescent="0.25">
      <c r="A23" s="5" t="s">
        <v>36</v>
      </c>
      <c r="B23" s="5" t="s">
        <v>37</v>
      </c>
      <c r="C23" s="7">
        <v>6</v>
      </c>
      <c r="D23" s="7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5" t="s">
        <v>38</v>
      </c>
      <c r="B24" s="5" t="s">
        <v>39</v>
      </c>
      <c r="C24" s="7">
        <v>6</v>
      </c>
      <c r="D24" s="7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5" t="s">
        <v>40</v>
      </c>
      <c r="B25" s="5" t="s">
        <v>41</v>
      </c>
      <c r="C25" s="7">
        <v>6</v>
      </c>
      <c r="D25" s="7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5" t="s">
        <v>42</v>
      </c>
      <c r="B26" s="5" t="s">
        <v>43</v>
      </c>
      <c r="C26" s="7">
        <v>6</v>
      </c>
      <c r="D26" s="7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5" t="s">
        <v>44</v>
      </c>
      <c r="B27" s="5" t="s">
        <v>45</v>
      </c>
      <c r="C27" s="7">
        <v>6</v>
      </c>
      <c r="D27" s="7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5" t="s">
        <v>46</v>
      </c>
      <c r="B28" s="5" t="s">
        <v>47</v>
      </c>
      <c r="C28" s="7">
        <v>6</v>
      </c>
      <c r="D28" s="7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5" t="s">
        <v>48</v>
      </c>
      <c r="B29" s="5" t="s">
        <v>49</v>
      </c>
      <c r="C29" s="7">
        <v>6</v>
      </c>
      <c r="D29" s="7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5" t="s">
        <v>50</v>
      </c>
      <c r="B30" s="5" t="s">
        <v>51</v>
      </c>
      <c r="C30" s="7">
        <v>6</v>
      </c>
      <c r="D30" s="7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5" t="s">
        <v>52</v>
      </c>
      <c r="B31" s="5" t="s">
        <v>53</v>
      </c>
      <c r="C31" s="7">
        <v>6</v>
      </c>
      <c r="D31" s="7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5" t="s">
        <v>54</v>
      </c>
      <c r="B32" s="5" t="s">
        <v>55</v>
      </c>
      <c r="C32" s="7">
        <v>6</v>
      </c>
      <c r="D32" s="7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5" t="s">
        <v>56</v>
      </c>
      <c r="B33" s="5" t="s">
        <v>57</v>
      </c>
      <c r="C33" s="7">
        <v>6</v>
      </c>
      <c r="D33" s="7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5" t="s">
        <v>58</v>
      </c>
      <c r="B34" s="5" t="s">
        <v>59</v>
      </c>
      <c r="C34" s="7">
        <v>6</v>
      </c>
      <c r="D34" s="7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5" t="s">
        <v>60</v>
      </c>
      <c r="B35" s="5" t="s">
        <v>61</v>
      </c>
      <c r="C35" s="7">
        <v>6</v>
      </c>
      <c r="D35" s="7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5" t="s">
        <v>62</v>
      </c>
      <c r="B36" s="5" t="s">
        <v>63</v>
      </c>
      <c r="C36" s="7">
        <v>6</v>
      </c>
      <c r="D36" s="7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5" t="s">
        <v>64</v>
      </c>
      <c r="B37" s="5" t="s">
        <v>65</v>
      </c>
      <c r="C37" s="7">
        <v>6</v>
      </c>
      <c r="D37" s="7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5" t="s">
        <v>66</v>
      </c>
      <c r="B38" s="5" t="s">
        <v>67</v>
      </c>
      <c r="C38" s="7">
        <v>6</v>
      </c>
      <c r="D38" s="7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5" t="s">
        <v>68</v>
      </c>
      <c r="B39" s="5" t="s">
        <v>69</v>
      </c>
      <c r="C39" s="7">
        <v>6</v>
      </c>
      <c r="D39" s="7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5" t="s">
        <v>70</v>
      </c>
      <c r="B40" s="5" t="s">
        <v>71</v>
      </c>
      <c r="C40" s="7">
        <v>6</v>
      </c>
      <c r="D40" s="7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5" t="s">
        <v>72</v>
      </c>
      <c r="B41" s="5" t="s">
        <v>73</v>
      </c>
      <c r="C41" s="7">
        <v>6</v>
      </c>
      <c r="D41" s="7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5" t="s">
        <v>74</v>
      </c>
      <c r="B42" s="5" t="s">
        <v>75</v>
      </c>
      <c r="C42" s="7">
        <v>6</v>
      </c>
      <c r="D42" s="7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5" t="s">
        <v>76</v>
      </c>
      <c r="B43" s="5" t="s">
        <v>77</v>
      </c>
      <c r="C43" s="7">
        <v>6</v>
      </c>
      <c r="D43" s="7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5" t="s">
        <v>78</v>
      </c>
      <c r="B44" s="5" t="s">
        <v>79</v>
      </c>
      <c r="C44" s="7">
        <v>6</v>
      </c>
      <c r="D44" s="7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5" t="s">
        <v>80</v>
      </c>
      <c r="B45" s="5" t="s">
        <v>81</v>
      </c>
      <c r="C45" s="7">
        <v>6</v>
      </c>
      <c r="D45" s="7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5" t="s">
        <v>82</v>
      </c>
      <c r="B46" s="5" t="s">
        <v>83</v>
      </c>
      <c r="C46" s="7">
        <v>6</v>
      </c>
      <c r="D46" s="7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5" t="s">
        <v>84</v>
      </c>
      <c r="B47" s="5" t="s">
        <v>85</v>
      </c>
      <c r="C47" s="7">
        <v>6</v>
      </c>
      <c r="D47" s="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5" t="s">
        <v>86</v>
      </c>
      <c r="B48" s="5" t="s">
        <v>87</v>
      </c>
      <c r="C48" s="7">
        <v>6</v>
      </c>
      <c r="D48" s="7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5" t="s">
        <v>88</v>
      </c>
      <c r="B49" s="5" t="s">
        <v>89</v>
      </c>
      <c r="C49" s="7">
        <v>6</v>
      </c>
      <c r="D49" s="7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5" t="s">
        <v>90</v>
      </c>
      <c r="B50" s="5" t="s">
        <v>91</v>
      </c>
      <c r="C50" s="7">
        <v>6</v>
      </c>
      <c r="D50" s="7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5" t="s">
        <v>92</v>
      </c>
      <c r="B51" s="5" t="s">
        <v>93</v>
      </c>
      <c r="C51" s="7">
        <v>6</v>
      </c>
      <c r="D51" s="7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5" t="s">
        <v>94</v>
      </c>
      <c r="B52" s="5" t="s">
        <v>95</v>
      </c>
      <c r="C52" s="7">
        <v>6</v>
      </c>
      <c r="D52" s="7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5" t="s">
        <v>96</v>
      </c>
      <c r="B53" s="5" t="s">
        <v>97</v>
      </c>
      <c r="C53" s="7">
        <v>6</v>
      </c>
      <c r="D53" s="7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5" t="s">
        <v>98</v>
      </c>
      <c r="B54" s="5" t="s">
        <v>99</v>
      </c>
      <c r="C54" s="7">
        <v>6</v>
      </c>
      <c r="D54" s="7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5" t="s">
        <v>100</v>
      </c>
      <c r="B55" s="5" t="s">
        <v>101</v>
      </c>
      <c r="C55" s="7">
        <v>6</v>
      </c>
      <c r="D55" s="7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5" t="s">
        <v>102</v>
      </c>
      <c r="B56" s="5" t="s">
        <v>103</v>
      </c>
      <c r="C56" s="7">
        <v>6</v>
      </c>
      <c r="D56" s="7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5" t="s">
        <v>104</v>
      </c>
      <c r="B57" s="5" t="s">
        <v>105</v>
      </c>
      <c r="C57" s="7">
        <v>6</v>
      </c>
      <c r="D57" s="7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5" t="s">
        <v>106</v>
      </c>
      <c r="B58" s="5" t="s">
        <v>107</v>
      </c>
      <c r="C58" s="7">
        <v>6</v>
      </c>
      <c r="D58" s="7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5" t="s">
        <v>108</v>
      </c>
      <c r="B59" s="5" t="s">
        <v>109</v>
      </c>
      <c r="C59" s="7">
        <v>6</v>
      </c>
      <c r="D59" s="7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5" t="s">
        <v>110</v>
      </c>
      <c r="B60" s="5" t="s">
        <v>111</v>
      </c>
      <c r="C60" s="7">
        <v>3</v>
      </c>
      <c r="D60" s="7">
        <v>3</v>
      </c>
      <c r="E60">
        <v>20884.097000000002</v>
      </c>
      <c r="F60">
        <v>0</v>
      </c>
      <c r="G60">
        <v>37076.608</v>
      </c>
      <c r="H60">
        <v>334.19200000000001</v>
      </c>
      <c r="I60">
        <v>27989.969000000001</v>
      </c>
      <c r="J60">
        <v>7229.8069999999998</v>
      </c>
      <c r="K60">
        <v>19591.833999999999</v>
      </c>
      <c r="L60">
        <v>0</v>
      </c>
      <c r="M60">
        <v>893.96799999999996</v>
      </c>
      <c r="N60">
        <v>7936.65</v>
      </c>
      <c r="O60">
        <v>0</v>
      </c>
      <c r="P60">
        <v>24887.763999999999</v>
      </c>
      <c r="Q60">
        <v>11081.130999999999</v>
      </c>
      <c r="R60">
        <v>5192.1030000000001</v>
      </c>
      <c r="S60">
        <v>0</v>
      </c>
      <c r="T60">
        <v>0</v>
      </c>
      <c r="U60">
        <v>0</v>
      </c>
      <c r="V60">
        <v>42129.37</v>
      </c>
      <c r="W60">
        <v>0</v>
      </c>
      <c r="X60">
        <v>1513.588</v>
      </c>
      <c r="Y60">
        <v>0</v>
      </c>
      <c r="Z60">
        <v>1378.9090000000001</v>
      </c>
      <c r="AA60">
        <v>0</v>
      </c>
      <c r="AB60">
        <v>24036.025000000001</v>
      </c>
      <c r="AC60">
        <v>10378.316000000001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5" t="s">
        <v>112</v>
      </c>
      <c r="B61" s="5" t="s">
        <v>113</v>
      </c>
      <c r="C61" s="7">
        <v>3</v>
      </c>
      <c r="D61" s="7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7.7670000000000003</v>
      </c>
      <c r="S61">
        <v>0</v>
      </c>
      <c r="T61">
        <v>0</v>
      </c>
      <c r="U61">
        <v>0</v>
      </c>
      <c r="V61">
        <v>41.423000000000002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5" t="s">
        <v>114</v>
      </c>
      <c r="B62" s="5" t="s">
        <v>115</v>
      </c>
      <c r="C62" s="7">
        <v>3</v>
      </c>
      <c r="D62" s="7">
        <v>3</v>
      </c>
      <c r="E62">
        <v>10796.047</v>
      </c>
      <c r="F62">
        <v>0</v>
      </c>
      <c r="G62">
        <v>18153.166000000001</v>
      </c>
      <c r="H62">
        <v>0</v>
      </c>
      <c r="I62">
        <v>16786.422999999999</v>
      </c>
      <c r="J62">
        <v>5263.7610000000004</v>
      </c>
      <c r="K62">
        <v>16653.009999999998</v>
      </c>
      <c r="L62">
        <v>0</v>
      </c>
      <c r="M62">
        <v>0</v>
      </c>
      <c r="N62">
        <v>6349.3010000000004</v>
      </c>
      <c r="O62">
        <v>0</v>
      </c>
      <c r="P62">
        <v>21041.463</v>
      </c>
      <c r="Q62">
        <v>7231.25</v>
      </c>
      <c r="R62">
        <v>3523.5549999999998</v>
      </c>
      <c r="S62">
        <v>0</v>
      </c>
      <c r="T62">
        <v>0</v>
      </c>
      <c r="U62">
        <v>0</v>
      </c>
      <c r="V62">
        <v>28320.476999999999</v>
      </c>
      <c r="W62">
        <v>0</v>
      </c>
      <c r="X62">
        <v>1131.4059999999999</v>
      </c>
      <c r="Y62">
        <v>0</v>
      </c>
      <c r="Z62">
        <v>1350.6859999999999</v>
      </c>
      <c r="AA62">
        <v>0</v>
      </c>
      <c r="AB62">
        <v>18660.187999999998</v>
      </c>
      <c r="AC62">
        <v>5409.18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5" t="s">
        <v>116</v>
      </c>
      <c r="B63" s="5" t="s">
        <v>117</v>
      </c>
      <c r="C63" s="7">
        <v>3</v>
      </c>
      <c r="D63" s="7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5" t="s">
        <v>118</v>
      </c>
      <c r="B64" s="5" t="s">
        <v>119</v>
      </c>
      <c r="C64" s="7">
        <v>3</v>
      </c>
      <c r="D64" s="7">
        <v>3</v>
      </c>
      <c r="E64">
        <v>5571.06</v>
      </c>
      <c r="F64">
        <v>0</v>
      </c>
      <c r="G64">
        <v>5652.9859999999999</v>
      </c>
      <c r="H64">
        <v>0</v>
      </c>
      <c r="I64">
        <v>5107.116</v>
      </c>
      <c r="J64">
        <v>2155.0459999999998</v>
      </c>
      <c r="K64">
        <v>8352.3209999999999</v>
      </c>
      <c r="L64">
        <v>0</v>
      </c>
      <c r="M64">
        <v>0</v>
      </c>
      <c r="N64">
        <v>623.21400000000006</v>
      </c>
      <c r="O64">
        <v>0</v>
      </c>
      <c r="P64">
        <v>6299.0379999999996</v>
      </c>
      <c r="Q64">
        <v>3944.5569999999998</v>
      </c>
      <c r="R64">
        <v>1202.8789999999999</v>
      </c>
      <c r="S64">
        <v>0</v>
      </c>
      <c r="T64">
        <v>0</v>
      </c>
      <c r="U64">
        <v>0</v>
      </c>
      <c r="V64">
        <v>13707.134</v>
      </c>
      <c r="W64">
        <v>0</v>
      </c>
      <c r="X64">
        <v>421.279</v>
      </c>
      <c r="Y64">
        <v>0</v>
      </c>
      <c r="Z64">
        <v>777.64099999999996</v>
      </c>
      <c r="AA64">
        <v>0</v>
      </c>
      <c r="AB64">
        <v>2369.8449999999998</v>
      </c>
      <c r="AC64">
        <v>4799.7479999999996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5" t="s">
        <v>120</v>
      </c>
      <c r="B65" s="5" t="s">
        <v>121</v>
      </c>
      <c r="C65" s="7">
        <v>3</v>
      </c>
      <c r="D65" s="7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5" t="s">
        <v>122</v>
      </c>
      <c r="B66" s="5" t="s">
        <v>123</v>
      </c>
      <c r="C66" s="7">
        <v>3</v>
      </c>
      <c r="D66" s="7">
        <v>3</v>
      </c>
      <c r="E66">
        <v>7852.4080000000004</v>
      </c>
      <c r="F66">
        <v>0</v>
      </c>
      <c r="G66">
        <v>26223.057000000001</v>
      </c>
      <c r="H66">
        <v>79.347999999999999</v>
      </c>
      <c r="I66">
        <v>11576.64</v>
      </c>
      <c r="J66">
        <v>4066.5079999999998</v>
      </c>
      <c r="K66">
        <v>11967.358</v>
      </c>
      <c r="L66">
        <v>0</v>
      </c>
      <c r="M66">
        <v>1075.6959999999999</v>
      </c>
      <c r="N66">
        <v>5333.07</v>
      </c>
      <c r="O66">
        <v>0</v>
      </c>
      <c r="P66">
        <v>19479.425999999999</v>
      </c>
      <c r="Q66">
        <v>5384.05</v>
      </c>
      <c r="R66">
        <v>3093.2539999999999</v>
      </c>
      <c r="S66">
        <v>0</v>
      </c>
      <c r="T66">
        <v>0</v>
      </c>
      <c r="U66">
        <v>0</v>
      </c>
      <c r="V66">
        <v>15922.829</v>
      </c>
      <c r="W66">
        <v>0</v>
      </c>
      <c r="X66">
        <v>848.93100000000004</v>
      </c>
      <c r="Y66">
        <v>0</v>
      </c>
      <c r="Z66">
        <v>1280.1469999999999</v>
      </c>
      <c r="AA66">
        <v>0</v>
      </c>
      <c r="AB66">
        <v>4836.2910000000002</v>
      </c>
      <c r="AC66">
        <v>5860.0839999999998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5" t="s">
        <v>124</v>
      </c>
      <c r="B67" s="5" t="s">
        <v>125</v>
      </c>
      <c r="C67" s="7">
        <v>3</v>
      </c>
      <c r="D67" s="7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5" t="s">
        <v>126</v>
      </c>
      <c r="B68" s="5" t="s">
        <v>127</v>
      </c>
      <c r="C68" s="7">
        <v>3</v>
      </c>
      <c r="D68" s="7">
        <v>3</v>
      </c>
      <c r="E68">
        <v>609.39200000000005</v>
      </c>
      <c r="F68">
        <v>0</v>
      </c>
      <c r="G68">
        <v>1352.8969999999999</v>
      </c>
      <c r="H68">
        <v>0</v>
      </c>
      <c r="I68">
        <v>1327.604</v>
      </c>
      <c r="J68">
        <v>805.26800000000003</v>
      </c>
      <c r="K68">
        <v>0</v>
      </c>
      <c r="L68">
        <v>0</v>
      </c>
      <c r="M68">
        <v>0</v>
      </c>
      <c r="N68">
        <v>326.45999999999998</v>
      </c>
      <c r="O68">
        <v>0</v>
      </c>
      <c r="P68">
        <v>813.50400000000002</v>
      </c>
      <c r="Q68">
        <v>470.57299999999998</v>
      </c>
      <c r="R68">
        <v>170.583</v>
      </c>
      <c r="S68">
        <v>0</v>
      </c>
      <c r="T68">
        <v>0</v>
      </c>
      <c r="U68">
        <v>0</v>
      </c>
      <c r="V68">
        <v>0</v>
      </c>
      <c r="W68">
        <v>0</v>
      </c>
      <c r="X68">
        <v>46.792999999999999</v>
      </c>
      <c r="Y68">
        <v>0</v>
      </c>
      <c r="Z68">
        <v>168.67099999999999</v>
      </c>
      <c r="AA68">
        <v>0</v>
      </c>
      <c r="AB68">
        <v>0</v>
      </c>
      <c r="AC68">
        <v>1134.49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5" t="s">
        <v>128</v>
      </c>
      <c r="B69" s="5" t="s">
        <v>129</v>
      </c>
      <c r="C69" s="7">
        <v>3</v>
      </c>
      <c r="D69" s="7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5" t="s">
        <v>130</v>
      </c>
      <c r="B70" s="5" t="s">
        <v>131</v>
      </c>
      <c r="C70" s="7">
        <v>3</v>
      </c>
      <c r="D70" s="7">
        <v>3</v>
      </c>
      <c r="E70">
        <v>0</v>
      </c>
      <c r="F70">
        <v>0</v>
      </c>
      <c r="G70">
        <v>0</v>
      </c>
      <c r="H70">
        <v>0</v>
      </c>
      <c r="I70">
        <v>550.83600000000001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43.179000000000002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5" t="s">
        <v>132</v>
      </c>
      <c r="B71" s="5" t="s">
        <v>133</v>
      </c>
      <c r="C71" s="7">
        <v>3</v>
      </c>
      <c r="D71" s="7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5" t="s">
        <v>134</v>
      </c>
      <c r="B72" s="5" t="s">
        <v>135</v>
      </c>
      <c r="C72" s="7">
        <v>6</v>
      </c>
      <c r="D72" s="7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862.04200000000003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5" t="s">
        <v>136</v>
      </c>
      <c r="B73" s="5" t="s">
        <v>137</v>
      </c>
      <c r="C73" s="7">
        <v>6</v>
      </c>
      <c r="D73" s="7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5" t="s">
        <v>138</v>
      </c>
      <c r="B74" s="5" t="s">
        <v>139</v>
      </c>
      <c r="C74" s="7">
        <v>6</v>
      </c>
      <c r="D74" s="7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5" t="s">
        <v>140</v>
      </c>
      <c r="B75" s="5" t="s">
        <v>141</v>
      </c>
      <c r="C75" s="7">
        <v>6</v>
      </c>
      <c r="D75" s="7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5" t="s">
        <v>142</v>
      </c>
      <c r="B76" s="5" t="s">
        <v>143</v>
      </c>
      <c r="C76" s="7">
        <v>6</v>
      </c>
      <c r="D76" s="7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5" t="s">
        <v>144</v>
      </c>
      <c r="B77" s="5" t="s">
        <v>145</v>
      </c>
      <c r="C77" s="7">
        <v>6</v>
      </c>
      <c r="D77" s="7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5" t="s">
        <v>146</v>
      </c>
      <c r="B78" s="5" t="s">
        <v>147</v>
      </c>
      <c r="C78" s="7">
        <v>6</v>
      </c>
      <c r="D78" s="7">
        <v>6</v>
      </c>
      <c r="E78">
        <v>668.06</v>
      </c>
      <c r="F78">
        <v>0</v>
      </c>
      <c r="G78">
        <v>78.804000000000002</v>
      </c>
      <c r="H78">
        <v>0</v>
      </c>
      <c r="I78">
        <v>48.555</v>
      </c>
      <c r="J78">
        <v>8.6180000000000003</v>
      </c>
      <c r="K78">
        <v>841.89099999999996</v>
      </c>
      <c r="L78">
        <v>0</v>
      </c>
      <c r="M78">
        <v>0</v>
      </c>
      <c r="N78">
        <v>29.122</v>
      </c>
      <c r="O78">
        <v>20.504000000000001</v>
      </c>
      <c r="P78">
        <v>0</v>
      </c>
      <c r="Q78">
        <v>53.85</v>
      </c>
      <c r="R78">
        <v>49.569000000000003</v>
      </c>
      <c r="S78">
        <v>0</v>
      </c>
      <c r="T78">
        <v>0</v>
      </c>
      <c r="U78">
        <v>0</v>
      </c>
      <c r="V78">
        <v>429.45100000000002</v>
      </c>
      <c r="W78">
        <v>0</v>
      </c>
      <c r="X78">
        <v>13.519</v>
      </c>
      <c r="Y78">
        <v>0</v>
      </c>
      <c r="Z78">
        <v>0</v>
      </c>
      <c r="AA78">
        <v>0</v>
      </c>
      <c r="AB78">
        <v>0</v>
      </c>
      <c r="AC78">
        <v>369.29199999999997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5" t="s">
        <v>148</v>
      </c>
      <c r="B79" s="5" t="s">
        <v>149</v>
      </c>
      <c r="C79" s="7">
        <v>6</v>
      </c>
      <c r="D79" s="7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5" t="s">
        <v>150</v>
      </c>
      <c r="B80" s="5" t="s">
        <v>151</v>
      </c>
      <c r="C80" s="7">
        <v>6</v>
      </c>
      <c r="D80" s="7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5" t="s">
        <v>152</v>
      </c>
      <c r="B81" s="5" t="s">
        <v>153</v>
      </c>
      <c r="C81" s="7">
        <v>6</v>
      </c>
      <c r="D81" s="7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5" t="s">
        <v>154</v>
      </c>
      <c r="B82" s="5" t="s">
        <v>155</v>
      </c>
      <c r="C82" s="7">
        <v>6</v>
      </c>
      <c r="D82" s="7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5" t="s">
        <v>156</v>
      </c>
      <c r="B83" s="5" t="s">
        <v>157</v>
      </c>
      <c r="C83" s="7">
        <v>6</v>
      </c>
      <c r="D83" s="7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5" t="s">
        <v>158</v>
      </c>
      <c r="B84" s="5" t="s">
        <v>159</v>
      </c>
      <c r="C84" s="7">
        <v>6</v>
      </c>
      <c r="D84" s="7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5" t="s">
        <v>160</v>
      </c>
      <c r="B85" s="5" t="s">
        <v>161</v>
      </c>
      <c r="C85" s="7">
        <v>6</v>
      </c>
      <c r="D85" s="7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5" t="s">
        <v>162</v>
      </c>
      <c r="B86" s="5" t="s">
        <v>163</v>
      </c>
      <c r="C86" s="7">
        <v>6</v>
      </c>
      <c r="D86" s="7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5" t="s">
        <v>164</v>
      </c>
      <c r="B87" s="5" t="s">
        <v>165</v>
      </c>
      <c r="C87" s="7">
        <v>6</v>
      </c>
      <c r="D87" s="7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5" t="s">
        <v>166</v>
      </c>
      <c r="B88" s="5" t="s">
        <v>167</v>
      </c>
      <c r="C88" s="7">
        <v>3</v>
      </c>
      <c r="D88" s="7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5" t="s">
        <v>168</v>
      </c>
      <c r="B89" s="5" t="s">
        <v>169</v>
      </c>
      <c r="C89" s="7">
        <v>3</v>
      </c>
      <c r="D89" s="7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5" t="s">
        <v>170</v>
      </c>
      <c r="B90" s="5" t="s">
        <v>171</v>
      </c>
      <c r="C90" s="7">
        <v>3</v>
      </c>
      <c r="D90" s="7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5" t="s">
        <v>172</v>
      </c>
      <c r="B91" s="5" t="s">
        <v>173</v>
      </c>
      <c r="C91" s="7">
        <v>3</v>
      </c>
      <c r="D91" s="7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30778.778999999999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3424.1489999999999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5" t="s">
        <v>174</v>
      </c>
      <c r="B92" s="5" t="s">
        <v>175</v>
      </c>
      <c r="C92" s="7">
        <v>3</v>
      </c>
      <c r="D92" s="7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5" t="s">
        <v>176</v>
      </c>
      <c r="B93" s="5" t="s">
        <v>177</v>
      </c>
      <c r="C93" s="7">
        <v>3</v>
      </c>
      <c r="D93" s="7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5" t="s">
        <v>178</v>
      </c>
      <c r="B94" s="5" t="s">
        <v>179</v>
      </c>
      <c r="C94" s="7">
        <v>6</v>
      </c>
      <c r="D94" s="7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5" t="s">
        <v>180</v>
      </c>
      <c r="B95" s="5" t="s">
        <v>181</v>
      </c>
      <c r="C95" s="7">
        <v>6</v>
      </c>
      <c r="D95" s="7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5" t="s">
        <v>182</v>
      </c>
      <c r="B96" s="5" t="s">
        <v>183</v>
      </c>
      <c r="C96" s="7">
        <v>6</v>
      </c>
      <c r="D96" s="7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5" t="s">
        <v>184</v>
      </c>
      <c r="B97" s="5" t="s">
        <v>185</v>
      </c>
      <c r="C97" s="7">
        <v>6</v>
      </c>
      <c r="D97" s="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5" t="s">
        <v>186</v>
      </c>
      <c r="B98" s="5" t="s">
        <v>187</v>
      </c>
      <c r="C98" s="7">
        <v>6</v>
      </c>
      <c r="D98" s="7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5" t="s">
        <v>188</v>
      </c>
      <c r="B99" s="5" t="s">
        <v>189</v>
      </c>
      <c r="C99" s="7">
        <v>6</v>
      </c>
      <c r="D99" s="7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5" t="s">
        <v>190</v>
      </c>
      <c r="B100" s="5" t="s">
        <v>191</v>
      </c>
      <c r="C100" s="7">
        <v>6</v>
      </c>
      <c r="D100" s="7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5" t="s">
        <v>192</v>
      </c>
      <c r="B101" s="5" t="s">
        <v>193</v>
      </c>
      <c r="C101" s="7">
        <v>6</v>
      </c>
      <c r="D101" s="7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5" t="s">
        <v>194</v>
      </c>
      <c r="B102" s="5" t="s">
        <v>195</v>
      </c>
      <c r="C102" s="7">
        <v>4</v>
      </c>
      <c r="D102" s="7">
        <v>4</v>
      </c>
      <c r="E102">
        <v>517.28399999999999</v>
      </c>
      <c r="F102">
        <v>147788.649</v>
      </c>
      <c r="G102">
        <v>71861.928</v>
      </c>
      <c r="H102">
        <v>0</v>
      </c>
      <c r="I102">
        <v>25277.837</v>
      </c>
      <c r="J102">
        <v>22047.237000000001</v>
      </c>
      <c r="K102">
        <v>591.72</v>
      </c>
      <c r="L102">
        <v>202246.86799999999</v>
      </c>
      <c r="M102">
        <v>0</v>
      </c>
      <c r="N102">
        <v>7057.9790000000003</v>
      </c>
      <c r="O102">
        <v>67688.668999999994</v>
      </c>
      <c r="P102">
        <v>51376.135000000002</v>
      </c>
      <c r="Q102">
        <v>24282.731</v>
      </c>
      <c r="R102">
        <v>5598.4430000000002</v>
      </c>
      <c r="S102">
        <v>82308.873999999996</v>
      </c>
      <c r="T102">
        <v>0</v>
      </c>
      <c r="U102">
        <v>0</v>
      </c>
      <c r="V102">
        <v>56565.919999999998</v>
      </c>
      <c r="W102">
        <v>114007.49</v>
      </c>
      <c r="X102">
        <v>3830.9319999999998</v>
      </c>
      <c r="Y102">
        <v>0</v>
      </c>
      <c r="Z102">
        <v>289.50599999999997</v>
      </c>
      <c r="AA102">
        <v>1802.962</v>
      </c>
      <c r="AB102">
        <v>28821.946</v>
      </c>
      <c r="AC102">
        <v>17349.487000000001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37293.07</v>
      </c>
      <c r="AK102">
        <v>0</v>
      </c>
      <c r="AL102">
        <v>0</v>
      </c>
      <c r="AM102">
        <v>0</v>
      </c>
      <c r="AN102">
        <v>17637.280999999999</v>
      </c>
    </row>
    <row r="103" spans="1:40" ht="15.75" x14ac:dyDescent="0.25">
      <c r="A103" s="5" t="s">
        <v>196</v>
      </c>
      <c r="B103" s="5" t="s">
        <v>197</v>
      </c>
      <c r="C103" s="7">
        <v>4</v>
      </c>
      <c r="D103" s="7">
        <v>4</v>
      </c>
      <c r="E103">
        <v>804.76400000000001</v>
      </c>
      <c r="F103">
        <v>70542.016000000003</v>
      </c>
      <c r="G103">
        <v>26985.65</v>
      </c>
      <c r="H103">
        <v>0</v>
      </c>
      <c r="I103">
        <v>10896.098</v>
      </c>
      <c r="J103">
        <v>8265.3320000000003</v>
      </c>
      <c r="K103">
        <v>779.62400000000002</v>
      </c>
      <c r="L103">
        <v>89175.880999999994</v>
      </c>
      <c r="M103">
        <v>0</v>
      </c>
      <c r="N103">
        <v>2122.5219999999999</v>
      </c>
      <c r="O103">
        <v>24798.652999999998</v>
      </c>
      <c r="P103">
        <v>15010.099</v>
      </c>
      <c r="Q103">
        <v>10164.194</v>
      </c>
      <c r="R103">
        <v>1660.749</v>
      </c>
      <c r="S103">
        <v>27821.035</v>
      </c>
      <c r="T103">
        <v>0</v>
      </c>
      <c r="U103">
        <v>0</v>
      </c>
      <c r="V103">
        <v>17574.617999999999</v>
      </c>
      <c r="W103">
        <v>41352.949999999997</v>
      </c>
      <c r="X103">
        <v>1288.836</v>
      </c>
      <c r="Y103">
        <v>0</v>
      </c>
      <c r="Z103">
        <v>234.48</v>
      </c>
      <c r="AA103">
        <v>950.76099999999997</v>
      </c>
      <c r="AB103">
        <v>13940.668</v>
      </c>
      <c r="AC103">
        <v>8155.6880000000001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14408.875</v>
      </c>
      <c r="AK103">
        <v>0</v>
      </c>
      <c r="AL103">
        <v>0</v>
      </c>
      <c r="AM103">
        <v>0</v>
      </c>
      <c r="AN103">
        <v>6377.866</v>
      </c>
    </row>
    <row r="104" spans="1:40" ht="15.75" x14ac:dyDescent="0.25">
      <c r="A104" s="5" t="s">
        <v>198</v>
      </c>
      <c r="B104" s="5" t="s">
        <v>199</v>
      </c>
      <c r="C104" s="7">
        <v>4</v>
      </c>
      <c r="D104" s="7">
        <v>4</v>
      </c>
      <c r="E104">
        <v>1171.5160000000001</v>
      </c>
      <c r="F104">
        <v>6521.7389999999996</v>
      </c>
      <c r="G104">
        <v>5293.7420000000002</v>
      </c>
      <c r="H104">
        <v>0</v>
      </c>
      <c r="I104">
        <v>1274.5070000000001</v>
      </c>
      <c r="J104">
        <v>2821.0079999999998</v>
      </c>
      <c r="K104">
        <v>646.01599999999996</v>
      </c>
      <c r="L104">
        <v>9570.9380000000001</v>
      </c>
      <c r="M104">
        <v>0</v>
      </c>
      <c r="N104">
        <v>109.113</v>
      </c>
      <c r="O104">
        <v>10100.218000000001</v>
      </c>
      <c r="P104">
        <v>6398.8450000000003</v>
      </c>
      <c r="Q104">
        <v>2582.6579999999999</v>
      </c>
      <c r="R104">
        <v>289.755</v>
      </c>
      <c r="S104">
        <v>7156.9759999999997</v>
      </c>
      <c r="T104">
        <v>0</v>
      </c>
      <c r="U104">
        <v>0</v>
      </c>
      <c r="V104">
        <v>1457.703</v>
      </c>
      <c r="W104">
        <v>17872.196</v>
      </c>
      <c r="X104">
        <v>400.74799999999999</v>
      </c>
      <c r="Y104">
        <v>0</v>
      </c>
      <c r="Z104">
        <v>0</v>
      </c>
      <c r="AA104">
        <v>242.99100000000001</v>
      </c>
      <c r="AB104">
        <v>0</v>
      </c>
      <c r="AC104">
        <v>5115.6139999999996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4580.1509999999998</v>
      </c>
      <c r="AK104">
        <v>0</v>
      </c>
      <c r="AL104">
        <v>0</v>
      </c>
      <c r="AM104">
        <v>0</v>
      </c>
      <c r="AN104">
        <v>3172.3090000000002</v>
      </c>
    </row>
    <row r="105" spans="1:40" ht="15.75" x14ac:dyDescent="0.25">
      <c r="A105" s="5" t="s">
        <v>200</v>
      </c>
      <c r="B105" s="5" t="s">
        <v>201</v>
      </c>
      <c r="C105" s="7">
        <v>4</v>
      </c>
      <c r="D105" s="7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5" t="s">
        <v>202</v>
      </c>
      <c r="B106" s="5" t="s">
        <v>203</v>
      </c>
      <c r="C106" s="7">
        <v>4</v>
      </c>
      <c r="D106" s="7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5" t="s">
        <v>204</v>
      </c>
      <c r="B107" s="5" t="s">
        <v>205</v>
      </c>
      <c r="C107" s="7">
        <v>4</v>
      </c>
      <c r="D107" s="7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5" t="s">
        <v>206</v>
      </c>
      <c r="B108" s="5" t="s">
        <v>207</v>
      </c>
      <c r="C108" s="7">
        <v>6</v>
      </c>
      <c r="D108" s="7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5" t="s">
        <v>208</v>
      </c>
      <c r="B109" s="5" t="s">
        <v>209</v>
      </c>
      <c r="C109" s="7">
        <v>4</v>
      </c>
      <c r="D109" s="7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848.63099999999997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5" t="s">
        <v>210</v>
      </c>
      <c r="B110" s="5" t="s">
        <v>211</v>
      </c>
      <c r="C110" s="7">
        <v>4</v>
      </c>
      <c r="D110" s="7">
        <v>4</v>
      </c>
      <c r="E110">
        <v>0</v>
      </c>
      <c r="F110">
        <v>25981.460999999999</v>
      </c>
      <c r="G110">
        <v>12440.608</v>
      </c>
      <c r="H110">
        <v>0</v>
      </c>
      <c r="I110">
        <v>1301.124</v>
      </c>
      <c r="J110">
        <v>2938.0059999999999</v>
      </c>
      <c r="K110">
        <v>0</v>
      </c>
      <c r="L110">
        <v>31160.5</v>
      </c>
      <c r="M110">
        <v>0</v>
      </c>
      <c r="N110">
        <v>973.851</v>
      </c>
      <c r="O110">
        <v>0</v>
      </c>
      <c r="P110">
        <v>6176.6559999999999</v>
      </c>
      <c r="Q110">
        <v>2561.1210000000001</v>
      </c>
      <c r="R110">
        <v>545.72799999999995</v>
      </c>
      <c r="S110">
        <v>8938.32</v>
      </c>
      <c r="T110">
        <v>0</v>
      </c>
      <c r="U110">
        <v>0</v>
      </c>
      <c r="V110">
        <v>3825.8910000000001</v>
      </c>
      <c r="W110">
        <v>15487.071</v>
      </c>
      <c r="X110">
        <v>68.537000000000006</v>
      </c>
      <c r="Y110">
        <v>0</v>
      </c>
      <c r="Z110">
        <v>0</v>
      </c>
      <c r="AA110">
        <v>496.45499999999998</v>
      </c>
      <c r="AB110">
        <v>1476.2080000000001</v>
      </c>
      <c r="AC110">
        <v>1585.9380000000001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5" t="s">
        <v>212</v>
      </c>
      <c r="B111" s="5" t="s">
        <v>213</v>
      </c>
      <c r="C111" s="7">
        <v>4</v>
      </c>
      <c r="D111" s="7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5" t="s">
        <v>214</v>
      </c>
      <c r="B112" s="5" t="s">
        <v>215</v>
      </c>
      <c r="C112" s="7">
        <v>6</v>
      </c>
      <c r="D112" s="7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5" t="s">
        <v>216</v>
      </c>
      <c r="B113" s="5" t="s">
        <v>217</v>
      </c>
      <c r="C113" s="7">
        <v>6</v>
      </c>
      <c r="D113" s="7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5" t="s">
        <v>218</v>
      </c>
      <c r="B114" s="5" t="s">
        <v>219</v>
      </c>
      <c r="C114" s="7">
        <v>4</v>
      </c>
      <c r="D114" s="7">
        <v>4</v>
      </c>
      <c r="E114">
        <v>3710.2979999999998</v>
      </c>
      <c r="F114">
        <v>133190.13200000001</v>
      </c>
      <c r="G114">
        <v>26338.254000000001</v>
      </c>
      <c r="H114">
        <v>0</v>
      </c>
      <c r="I114">
        <v>6175.5749999999998</v>
      </c>
      <c r="J114">
        <v>10037.267</v>
      </c>
      <c r="K114">
        <v>4775.6570000000002</v>
      </c>
      <c r="L114">
        <v>149641.261</v>
      </c>
      <c r="M114">
        <v>0</v>
      </c>
      <c r="N114">
        <v>1487.9480000000001</v>
      </c>
      <c r="O114">
        <v>115685.141</v>
      </c>
      <c r="P114">
        <v>17398.22</v>
      </c>
      <c r="Q114">
        <v>7637.27</v>
      </c>
      <c r="R114">
        <v>279.75</v>
      </c>
      <c r="S114">
        <v>62323.472000000002</v>
      </c>
      <c r="T114">
        <v>0</v>
      </c>
      <c r="U114">
        <v>6581.2669999999998</v>
      </c>
      <c r="V114">
        <v>8239.4279999999999</v>
      </c>
      <c r="W114">
        <v>86221.377999999997</v>
      </c>
      <c r="X114">
        <v>530.86300000000006</v>
      </c>
      <c r="Y114">
        <v>0</v>
      </c>
      <c r="Z114">
        <v>0</v>
      </c>
      <c r="AA114">
        <v>2947.683</v>
      </c>
      <c r="AB114">
        <v>3441.4740000000002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59707.936999999998</v>
      </c>
      <c r="AK114">
        <v>2237.6819999999998</v>
      </c>
      <c r="AL114">
        <v>0</v>
      </c>
      <c r="AM114">
        <v>0</v>
      </c>
      <c r="AN114">
        <v>30677.508999999998</v>
      </c>
    </row>
    <row r="115" spans="1:40" ht="15.75" x14ac:dyDescent="0.25">
      <c r="A115" s="5" t="s">
        <v>220</v>
      </c>
      <c r="B115" s="5" t="s">
        <v>221</v>
      </c>
      <c r="C115" s="7">
        <v>4</v>
      </c>
      <c r="D115" s="7">
        <v>4</v>
      </c>
      <c r="E115">
        <v>3899.4009999999998</v>
      </c>
      <c r="F115">
        <v>196446.55600000001</v>
      </c>
      <c r="G115">
        <v>93221.732000000004</v>
      </c>
      <c r="H115">
        <v>0</v>
      </c>
      <c r="I115">
        <v>36365.201000000001</v>
      </c>
      <c r="J115">
        <v>37374.682999999997</v>
      </c>
      <c r="K115">
        <v>7122.7629999999999</v>
      </c>
      <c r="L115">
        <v>243576.747</v>
      </c>
      <c r="M115">
        <v>0</v>
      </c>
      <c r="N115">
        <v>8482.2579999999998</v>
      </c>
      <c r="O115">
        <v>0</v>
      </c>
      <c r="P115">
        <v>49496.531999999999</v>
      </c>
      <c r="Q115">
        <v>30251.493999999999</v>
      </c>
      <c r="R115">
        <v>6015.7979999999998</v>
      </c>
      <c r="S115">
        <v>145153.929</v>
      </c>
      <c r="T115">
        <v>44394.447999999997</v>
      </c>
      <c r="U115">
        <v>4201.4650000000001</v>
      </c>
      <c r="V115">
        <v>75205.710999999996</v>
      </c>
      <c r="W115">
        <v>206879.99799999999</v>
      </c>
      <c r="X115">
        <v>5026.0569999999998</v>
      </c>
      <c r="Y115">
        <v>326180.984</v>
      </c>
      <c r="Z115">
        <v>1087.587</v>
      </c>
      <c r="AA115">
        <v>4708.1779999999999</v>
      </c>
      <c r="AB115">
        <v>44438.525000000001</v>
      </c>
      <c r="AC115">
        <v>20144.394</v>
      </c>
      <c r="AD115">
        <v>19011.296999999999</v>
      </c>
      <c r="AE115">
        <v>22098.072</v>
      </c>
      <c r="AF115">
        <v>7687.7529999999997</v>
      </c>
      <c r="AG115">
        <v>19445.205000000002</v>
      </c>
      <c r="AH115">
        <v>15289.474</v>
      </c>
      <c r="AI115">
        <v>5073.9170000000004</v>
      </c>
      <c r="AJ115">
        <v>0</v>
      </c>
      <c r="AK115">
        <v>1615.9349999999999</v>
      </c>
      <c r="AL115">
        <v>10023.808999999999</v>
      </c>
      <c r="AM115">
        <v>5577.3280000000004</v>
      </c>
      <c r="AN115">
        <v>0</v>
      </c>
    </row>
    <row r="116" spans="1:40" ht="15.75" x14ac:dyDescent="0.25">
      <c r="A116" s="5" t="s">
        <v>222</v>
      </c>
      <c r="B116" s="5" t="s">
        <v>223</v>
      </c>
      <c r="C116" s="7">
        <v>4</v>
      </c>
      <c r="D116" s="7">
        <v>3</v>
      </c>
      <c r="E116">
        <v>5256.6170000000002</v>
      </c>
      <c r="F116">
        <v>0</v>
      </c>
      <c r="G116">
        <v>27196.039000000001</v>
      </c>
      <c r="H116">
        <v>0</v>
      </c>
      <c r="I116">
        <v>14157.877</v>
      </c>
      <c r="J116">
        <v>8914.4709999999995</v>
      </c>
      <c r="K116">
        <v>4796.808</v>
      </c>
      <c r="L116">
        <v>0</v>
      </c>
      <c r="M116">
        <v>0</v>
      </c>
      <c r="N116">
        <v>12224.637000000001</v>
      </c>
      <c r="O116">
        <v>0</v>
      </c>
      <c r="P116">
        <v>6495.9179999999997</v>
      </c>
      <c r="Q116">
        <v>9658.1039999999994</v>
      </c>
      <c r="R116">
        <v>7410.9359999999997</v>
      </c>
      <c r="S116">
        <v>0</v>
      </c>
      <c r="T116">
        <v>0</v>
      </c>
      <c r="U116">
        <v>9100.5470000000005</v>
      </c>
      <c r="V116">
        <v>85573.53</v>
      </c>
      <c r="W116">
        <v>0</v>
      </c>
      <c r="X116">
        <v>1320.008</v>
      </c>
      <c r="Y116">
        <v>0</v>
      </c>
      <c r="Z116">
        <v>1936.0740000000001</v>
      </c>
      <c r="AA116">
        <v>0</v>
      </c>
      <c r="AB116">
        <v>16441.862000000001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2871.1790000000001</v>
      </c>
      <c r="AL116">
        <v>0</v>
      </c>
      <c r="AM116">
        <v>0</v>
      </c>
      <c r="AN116">
        <v>0</v>
      </c>
    </row>
    <row r="117" spans="1:40" ht="15.75" x14ac:dyDescent="0.25">
      <c r="A117" s="5" t="s">
        <v>224</v>
      </c>
      <c r="B117" s="5" t="s">
        <v>225</v>
      </c>
      <c r="C117" s="7">
        <v>4</v>
      </c>
      <c r="D117" s="7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5" t="s">
        <v>226</v>
      </c>
      <c r="B118" s="5" t="s">
        <v>227</v>
      </c>
      <c r="C118" s="7">
        <v>4</v>
      </c>
      <c r="D118" s="7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5" t="s">
        <v>228</v>
      </c>
      <c r="B119" s="5" t="s">
        <v>229</v>
      </c>
      <c r="C119" s="7">
        <v>4</v>
      </c>
      <c r="D119" s="7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5" t="s">
        <v>230</v>
      </c>
      <c r="B120" s="5" t="s">
        <v>231</v>
      </c>
      <c r="C120" s="7">
        <v>4</v>
      </c>
      <c r="D120" s="7">
        <v>4</v>
      </c>
      <c r="E120">
        <v>2527.98</v>
      </c>
      <c r="F120">
        <v>59327.993999999999</v>
      </c>
      <c r="G120">
        <v>23545.350999999999</v>
      </c>
      <c r="H120">
        <v>0</v>
      </c>
      <c r="I120">
        <v>7433.4920000000002</v>
      </c>
      <c r="J120">
        <v>5047.7950000000001</v>
      </c>
      <c r="K120">
        <v>4117.3620000000001</v>
      </c>
      <c r="L120">
        <v>79219.77</v>
      </c>
      <c r="M120">
        <v>0</v>
      </c>
      <c r="N120">
        <v>2681.1849999999999</v>
      </c>
      <c r="O120">
        <v>0</v>
      </c>
      <c r="P120">
        <v>31535.404999999999</v>
      </c>
      <c r="Q120">
        <v>12278.484</v>
      </c>
      <c r="R120">
        <v>1008.71</v>
      </c>
      <c r="S120">
        <v>29155.203000000001</v>
      </c>
      <c r="T120">
        <v>0</v>
      </c>
      <c r="U120">
        <v>2384.8009999999999</v>
      </c>
      <c r="V120">
        <v>13842.55</v>
      </c>
      <c r="W120">
        <v>56568.014000000003</v>
      </c>
      <c r="X120">
        <v>1673.789</v>
      </c>
      <c r="Y120">
        <v>0</v>
      </c>
      <c r="Z120">
        <v>77.278000000000006</v>
      </c>
      <c r="AA120">
        <v>559.29399999999998</v>
      </c>
      <c r="AB120">
        <v>9798.5540000000001</v>
      </c>
      <c r="AC120">
        <v>10344.509</v>
      </c>
      <c r="AD120">
        <v>1107.2429999999999</v>
      </c>
      <c r="AE120">
        <v>2536.1320000000001</v>
      </c>
      <c r="AF120">
        <v>10846.383</v>
      </c>
      <c r="AG120">
        <v>0</v>
      </c>
      <c r="AH120">
        <v>2269.069</v>
      </c>
      <c r="AI120">
        <v>5408.0259999999998</v>
      </c>
      <c r="AJ120">
        <v>0</v>
      </c>
      <c r="AK120">
        <v>556.08600000000001</v>
      </c>
      <c r="AL120">
        <v>0</v>
      </c>
      <c r="AM120">
        <v>5487.7439999999997</v>
      </c>
      <c r="AN120">
        <v>0</v>
      </c>
    </row>
    <row r="121" spans="1:40" ht="15.75" x14ac:dyDescent="0.25">
      <c r="A121" s="5" t="s">
        <v>232</v>
      </c>
      <c r="B121" s="5" t="s">
        <v>233</v>
      </c>
      <c r="C121" s="7">
        <v>4</v>
      </c>
      <c r="D121" s="7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1466.942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801.73699999999997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5" t="s">
        <v>234</v>
      </c>
      <c r="B122" s="5" t="s">
        <v>235</v>
      </c>
      <c r="C122" s="7">
        <v>4</v>
      </c>
      <c r="D122" s="7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5" t="s">
        <v>228</v>
      </c>
      <c r="B123" s="5" t="s">
        <v>236</v>
      </c>
      <c r="C123" s="7">
        <v>4</v>
      </c>
      <c r="D123" s="7">
        <v>6</v>
      </c>
      <c r="E123">
        <v>0</v>
      </c>
      <c r="F123">
        <v>0</v>
      </c>
      <c r="G123">
        <v>854.37400000000002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485.44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54.369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5" t="s">
        <v>237</v>
      </c>
      <c r="B124" s="5" t="s">
        <v>238</v>
      </c>
      <c r="C124" s="7">
        <v>4</v>
      </c>
      <c r="D124" s="7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601.11400000000003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527.755</v>
      </c>
      <c r="AL124">
        <v>0</v>
      </c>
      <c r="AM124">
        <v>0</v>
      </c>
      <c r="AN124">
        <v>0</v>
      </c>
    </row>
    <row r="125" spans="1:40" ht="15.75" x14ac:dyDescent="0.25">
      <c r="A125" s="5" t="s">
        <v>239</v>
      </c>
      <c r="B125" s="5" t="s">
        <v>240</v>
      </c>
      <c r="C125" s="7">
        <v>4</v>
      </c>
      <c r="D125" s="7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5" t="s">
        <v>241</v>
      </c>
      <c r="B126" s="5" t="s">
        <v>242</v>
      </c>
      <c r="C126" s="7">
        <v>2</v>
      </c>
      <c r="D126" s="7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5" t="s">
        <v>243</v>
      </c>
      <c r="B127" s="5" t="s">
        <v>244</v>
      </c>
      <c r="C127" s="7">
        <v>4</v>
      </c>
      <c r="D127" s="7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5" t="s">
        <v>245</v>
      </c>
      <c r="B128" s="5" t="s">
        <v>246</v>
      </c>
      <c r="C128" s="7">
        <v>4</v>
      </c>
      <c r="D128" s="7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5" t="s">
        <v>247</v>
      </c>
      <c r="B129" s="5" t="s">
        <v>248</v>
      </c>
      <c r="C129" s="7">
        <v>6</v>
      </c>
      <c r="D129" s="7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5" t="s">
        <v>249</v>
      </c>
      <c r="B130" s="5" t="s">
        <v>250</v>
      </c>
      <c r="C130" s="7">
        <v>6</v>
      </c>
      <c r="D130" s="7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5" t="s">
        <v>251</v>
      </c>
      <c r="B131" s="5" t="s">
        <v>252</v>
      </c>
      <c r="C131" s="7">
        <v>6</v>
      </c>
      <c r="D131" s="7">
        <v>6</v>
      </c>
      <c r="E131">
        <v>0</v>
      </c>
      <c r="F131">
        <v>625.14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5" t="s">
        <v>253</v>
      </c>
      <c r="B132" s="5" t="s">
        <v>254</v>
      </c>
      <c r="C132" s="7">
        <v>6</v>
      </c>
      <c r="D132" s="7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5" t="s">
        <v>255</v>
      </c>
      <c r="B133" s="5" t="s">
        <v>256</v>
      </c>
      <c r="C133" s="7">
        <v>6</v>
      </c>
      <c r="D133" s="7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5" t="s">
        <v>257</v>
      </c>
      <c r="B134" s="5" t="s">
        <v>258</v>
      </c>
      <c r="C134" s="7">
        <v>6</v>
      </c>
      <c r="D134" s="7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5" t="s">
        <v>259</v>
      </c>
      <c r="B135" s="5" t="s">
        <v>260</v>
      </c>
      <c r="C135" s="7">
        <v>6</v>
      </c>
      <c r="D135" s="7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5" t="s">
        <v>261</v>
      </c>
      <c r="B136" s="5" t="s">
        <v>262</v>
      </c>
      <c r="C136" s="7">
        <v>6</v>
      </c>
      <c r="D136" s="7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5" t="s">
        <v>263</v>
      </c>
      <c r="B137" s="5" t="s">
        <v>264</v>
      </c>
      <c r="C137" s="7">
        <v>4</v>
      </c>
      <c r="D137" s="7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5" t="s">
        <v>265</v>
      </c>
      <c r="B138" s="5" t="s">
        <v>266</v>
      </c>
      <c r="C138" s="7">
        <v>6</v>
      </c>
      <c r="D138" s="7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5" t="s">
        <v>267</v>
      </c>
      <c r="B139" s="5" t="s">
        <v>268</v>
      </c>
      <c r="C139" s="7">
        <v>4</v>
      </c>
      <c r="D139" s="7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5" t="s">
        <v>269</v>
      </c>
      <c r="B140" s="5" t="s">
        <v>270</v>
      </c>
      <c r="C140" s="7">
        <v>6</v>
      </c>
      <c r="D140" s="7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5" t="s">
        <v>271</v>
      </c>
      <c r="B141" s="5" t="s">
        <v>272</v>
      </c>
      <c r="C141" s="7">
        <v>4</v>
      </c>
      <c r="D141" s="7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5" t="s">
        <v>273</v>
      </c>
      <c r="B142" s="5" t="s">
        <v>274</v>
      </c>
      <c r="C142" s="7">
        <v>6</v>
      </c>
      <c r="D142" s="7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5" t="s">
        <v>275</v>
      </c>
      <c r="B143" s="5" t="s">
        <v>276</v>
      </c>
      <c r="C143" s="7">
        <v>6</v>
      </c>
      <c r="D143" s="7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5" t="s">
        <v>277</v>
      </c>
      <c r="B144" s="5" t="s">
        <v>278</v>
      </c>
      <c r="C144" s="7">
        <v>6</v>
      </c>
      <c r="D144" s="7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5" t="s">
        <v>279</v>
      </c>
      <c r="B145" s="5" t="s">
        <v>280</v>
      </c>
      <c r="C145" s="7">
        <v>6</v>
      </c>
      <c r="D145" s="7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5" t="s">
        <v>281</v>
      </c>
      <c r="B146" s="5" t="s">
        <v>282</v>
      </c>
      <c r="C146" s="7">
        <v>6</v>
      </c>
      <c r="D146" s="7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5" t="s">
        <v>283</v>
      </c>
      <c r="B147" s="5" t="s">
        <v>284</v>
      </c>
      <c r="C147" s="7">
        <v>4</v>
      </c>
      <c r="D147" s="7">
        <v>4</v>
      </c>
      <c r="E147">
        <v>0</v>
      </c>
      <c r="F147">
        <v>12893.108</v>
      </c>
      <c r="G147">
        <v>15.42</v>
      </c>
      <c r="H147">
        <v>0</v>
      </c>
      <c r="I147">
        <v>0</v>
      </c>
      <c r="J147">
        <v>3.0840000000000001</v>
      </c>
      <c r="K147">
        <v>0</v>
      </c>
      <c r="L147">
        <v>15738.319</v>
      </c>
      <c r="M147">
        <v>0</v>
      </c>
      <c r="N147">
        <v>0</v>
      </c>
      <c r="O147">
        <v>0</v>
      </c>
      <c r="P147">
        <v>7.71</v>
      </c>
      <c r="Q147">
        <v>4.6260000000000003</v>
      </c>
      <c r="R147">
        <v>0</v>
      </c>
      <c r="S147">
        <v>832.673</v>
      </c>
      <c r="T147">
        <v>3132.4690000000001</v>
      </c>
      <c r="U147">
        <v>0</v>
      </c>
      <c r="V147">
        <v>24.672000000000001</v>
      </c>
      <c r="W147">
        <v>694.76700000000005</v>
      </c>
      <c r="X147">
        <v>1.542</v>
      </c>
      <c r="Y147">
        <v>18923.903999999999</v>
      </c>
      <c r="Z147">
        <v>0</v>
      </c>
      <c r="AA147">
        <v>1.542</v>
      </c>
      <c r="AB147">
        <v>0</v>
      </c>
      <c r="AC147">
        <v>0</v>
      </c>
      <c r="AD147">
        <v>567.30899999999997</v>
      </c>
      <c r="AE147">
        <v>585.34699999999998</v>
      </c>
      <c r="AF147">
        <v>1391.7260000000001</v>
      </c>
      <c r="AG147">
        <v>1070.8409999999999</v>
      </c>
      <c r="AH147">
        <v>550.52599999999995</v>
      </c>
      <c r="AI147">
        <v>596.45399999999995</v>
      </c>
      <c r="AJ147">
        <v>0</v>
      </c>
      <c r="AK147">
        <v>0</v>
      </c>
      <c r="AL147">
        <v>570.20299999999997</v>
      </c>
      <c r="AM147">
        <v>795.27200000000005</v>
      </c>
      <c r="AN147">
        <v>0</v>
      </c>
    </row>
    <row r="148" spans="1:40" ht="15.75" x14ac:dyDescent="0.25">
      <c r="A148" s="5" t="s">
        <v>285</v>
      </c>
      <c r="B148" s="5" t="s">
        <v>286</v>
      </c>
      <c r="C148" s="7">
        <v>6</v>
      </c>
      <c r="D148" s="7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5" t="s">
        <v>287</v>
      </c>
      <c r="B149" s="5" t="s">
        <v>288</v>
      </c>
      <c r="C149" s="7">
        <v>6</v>
      </c>
      <c r="D149" s="7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5" t="s">
        <v>289</v>
      </c>
      <c r="B150" s="5" t="s">
        <v>290</v>
      </c>
      <c r="C150" s="7">
        <v>6</v>
      </c>
      <c r="D150" s="7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5" t="s">
        <v>291</v>
      </c>
      <c r="B151" s="5" t="s">
        <v>292</v>
      </c>
      <c r="C151" s="7">
        <v>6</v>
      </c>
      <c r="D151" s="7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5" t="s">
        <v>293</v>
      </c>
      <c r="B152" s="5" t="s">
        <v>294</v>
      </c>
      <c r="C152" s="7">
        <v>4</v>
      </c>
      <c r="D152" s="7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5" t="s">
        <v>295</v>
      </c>
      <c r="B153" s="5" t="s">
        <v>296</v>
      </c>
      <c r="C153" s="7">
        <v>4</v>
      </c>
      <c r="D153" s="7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5" t="s">
        <v>297</v>
      </c>
      <c r="B154" s="5" t="s">
        <v>298</v>
      </c>
      <c r="C154" s="7">
        <v>4</v>
      </c>
      <c r="D154" s="7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5" t="s">
        <v>299</v>
      </c>
      <c r="B155" s="5" t="s">
        <v>300</v>
      </c>
      <c r="C155" s="7">
        <v>4</v>
      </c>
      <c r="D155" s="7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5" t="s">
        <v>301</v>
      </c>
      <c r="B156" s="5" t="s">
        <v>302</v>
      </c>
      <c r="C156" s="7">
        <v>4</v>
      </c>
      <c r="D156" s="7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5" t="s">
        <v>303</v>
      </c>
      <c r="B157" s="5" t="s">
        <v>304</v>
      </c>
      <c r="C157" s="7">
        <v>4</v>
      </c>
      <c r="D157" s="7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5" t="s">
        <v>305</v>
      </c>
      <c r="B158" s="5" t="s">
        <v>306</v>
      </c>
      <c r="C158" s="7">
        <v>4</v>
      </c>
      <c r="D158" s="7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5" t="s">
        <v>307</v>
      </c>
      <c r="B159" s="5" t="s">
        <v>308</v>
      </c>
      <c r="C159" s="7">
        <v>4</v>
      </c>
      <c r="D159" s="7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5" t="s">
        <v>293</v>
      </c>
      <c r="B160" s="5" t="s">
        <v>309</v>
      </c>
      <c r="C160" s="7">
        <v>6</v>
      </c>
      <c r="D160" s="7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5" t="s">
        <v>310</v>
      </c>
      <c r="B161" s="5" t="s">
        <v>311</v>
      </c>
      <c r="C161" s="7">
        <v>6</v>
      </c>
      <c r="D161" s="7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5" t="s">
        <v>312</v>
      </c>
      <c r="B162" s="5" t="s">
        <v>313</v>
      </c>
      <c r="C162" s="7">
        <v>6</v>
      </c>
      <c r="D162" s="7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5" t="s">
        <v>297</v>
      </c>
      <c r="B163" s="5" t="s">
        <v>314</v>
      </c>
      <c r="C163" s="7">
        <v>6</v>
      </c>
      <c r="D163" s="7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5" t="s">
        <v>299</v>
      </c>
      <c r="B164" s="5" t="s">
        <v>315</v>
      </c>
      <c r="C164" s="7">
        <v>6</v>
      </c>
      <c r="D164" s="7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5" t="s">
        <v>301</v>
      </c>
      <c r="B165" s="5" t="s">
        <v>316</v>
      </c>
      <c r="C165" s="7">
        <v>6</v>
      </c>
      <c r="D165" s="7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5" t="s">
        <v>317</v>
      </c>
      <c r="B166" s="5" t="s">
        <v>318</v>
      </c>
      <c r="C166" s="7">
        <v>6</v>
      </c>
      <c r="D166" s="7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5" t="s">
        <v>319</v>
      </c>
      <c r="B167" s="5" t="s">
        <v>320</v>
      </c>
      <c r="C167" s="7">
        <v>6</v>
      </c>
      <c r="D167" s="7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5" t="s">
        <v>305</v>
      </c>
      <c r="B168" s="5" t="s">
        <v>321</v>
      </c>
      <c r="C168" s="7">
        <v>6</v>
      </c>
      <c r="D168" s="7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5" t="s">
        <v>307</v>
      </c>
      <c r="B169" s="5" t="s">
        <v>322</v>
      </c>
      <c r="C169" s="7">
        <v>6</v>
      </c>
      <c r="D169" s="7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5" t="s">
        <v>323</v>
      </c>
      <c r="B170" s="5" t="s">
        <v>324</v>
      </c>
      <c r="C170" s="7">
        <v>4</v>
      </c>
      <c r="D170" s="7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5" t="s">
        <v>325</v>
      </c>
      <c r="B171" s="5" t="s">
        <v>326</v>
      </c>
      <c r="C171" s="7">
        <v>4</v>
      </c>
      <c r="D171" s="7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5" t="s">
        <v>327</v>
      </c>
      <c r="B172" s="5" t="s">
        <v>328</v>
      </c>
      <c r="C172" s="7">
        <v>4</v>
      </c>
      <c r="D172" s="7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5" t="s">
        <v>329</v>
      </c>
      <c r="B173" s="5" t="s">
        <v>330</v>
      </c>
      <c r="C173" s="7">
        <v>4</v>
      </c>
      <c r="D173" s="7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5" t="s">
        <v>331</v>
      </c>
      <c r="B174" s="5" t="s">
        <v>332</v>
      </c>
      <c r="C174" s="7">
        <v>4</v>
      </c>
      <c r="D174" s="7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5" t="s">
        <v>333</v>
      </c>
      <c r="B175" s="5" t="s">
        <v>334</v>
      </c>
      <c r="C175" s="7">
        <v>4</v>
      </c>
      <c r="D175" s="7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5" t="s">
        <v>335</v>
      </c>
      <c r="B176" s="5" t="s">
        <v>336</v>
      </c>
      <c r="C176" s="7">
        <v>4</v>
      </c>
      <c r="D176" s="7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5" t="s">
        <v>337</v>
      </c>
      <c r="B177" s="5" t="s">
        <v>338</v>
      </c>
      <c r="C177" s="7">
        <v>4</v>
      </c>
      <c r="D177" s="7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5" t="s">
        <v>339</v>
      </c>
      <c r="B178" s="5" t="s">
        <v>340</v>
      </c>
      <c r="C178" s="7">
        <v>4</v>
      </c>
      <c r="D178" s="7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5" t="s">
        <v>341</v>
      </c>
      <c r="B179" s="5" t="s">
        <v>342</v>
      </c>
      <c r="C179" s="7">
        <v>4</v>
      </c>
      <c r="D179" s="7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5" t="s">
        <v>323</v>
      </c>
      <c r="B180" s="5" t="s">
        <v>343</v>
      </c>
      <c r="C180" s="7">
        <v>6</v>
      </c>
      <c r="D180" s="7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5" t="s">
        <v>325</v>
      </c>
      <c r="B181" s="5" t="s">
        <v>344</v>
      </c>
      <c r="C181" s="7">
        <v>6</v>
      </c>
      <c r="D181" s="7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5" t="s">
        <v>327</v>
      </c>
      <c r="B182" s="5" t="s">
        <v>345</v>
      </c>
      <c r="C182" s="7">
        <v>6</v>
      </c>
      <c r="D182" s="7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5" t="s">
        <v>329</v>
      </c>
      <c r="B183" s="5" t="s">
        <v>346</v>
      </c>
      <c r="C183" s="7">
        <v>6</v>
      </c>
      <c r="D183" s="7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5" t="s">
        <v>331</v>
      </c>
      <c r="B184" s="5" t="s">
        <v>347</v>
      </c>
      <c r="C184" s="7">
        <v>6</v>
      </c>
      <c r="D184" s="7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5" t="s">
        <v>333</v>
      </c>
      <c r="B185" s="5" t="s">
        <v>348</v>
      </c>
      <c r="C185" s="7">
        <v>6</v>
      </c>
      <c r="D185" s="7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5" t="s">
        <v>335</v>
      </c>
      <c r="B186" s="5" t="s">
        <v>349</v>
      </c>
      <c r="C186" s="7">
        <v>6</v>
      </c>
      <c r="D186" s="7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5" t="s">
        <v>337</v>
      </c>
      <c r="B187" s="5" t="s">
        <v>350</v>
      </c>
      <c r="C187" s="7">
        <v>6</v>
      </c>
      <c r="D187" s="7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5" t="s">
        <v>339</v>
      </c>
      <c r="B188" s="5" t="s">
        <v>351</v>
      </c>
      <c r="C188" s="7">
        <v>6</v>
      </c>
      <c r="D188" s="7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5" t="s">
        <v>341</v>
      </c>
      <c r="B189" s="5" t="s">
        <v>352</v>
      </c>
      <c r="C189" s="7">
        <v>6</v>
      </c>
      <c r="D189" s="7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5" t="s">
        <v>353</v>
      </c>
      <c r="B190" s="5" t="s">
        <v>354</v>
      </c>
      <c r="C190" s="7">
        <v>6</v>
      </c>
      <c r="D190" s="7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5" t="s">
        <v>355</v>
      </c>
      <c r="B191" s="5" t="s">
        <v>356</v>
      </c>
      <c r="C191" s="7">
        <v>6</v>
      </c>
      <c r="D191" s="7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5" t="s">
        <v>357</v>
      </c>
      <c r="B192" s="5" t="s">
        <v>358</v>
      </c>
      <c r="C192" s="7">
        <v>6</v>
      </c>
      <c r="D192" s="7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5" t="s">
        <v>359</v>
      </c>
      <c r="B193" s="5" t="s">
        <v>360</v>
      </c>
      <c r="C193" s="7">
        <v>6</v>
      </c>
      <c r="D193" s="7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5" t="s">
        <v>361</v>
      </c>
      <c r="B194" s="5" t="s">
        <v>362</v>
      </c>
      <c r="C194" s="7">
        <v>6</v>
      </c>
      <c r="D194" s="7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5" t="s">
        <v>363</v>
      </c>
      <c r="B195" s="5" t="s">
        <v>364</v>
      </c>
      <c r="C195" s="7">
        <v>6</v>
      </c>
      <c r="D195" s="7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5" t="s">
        <v>365</v>
      </c>
      <c r="B196" s="5" t="s">
        <v>366</v>
      </c>
      <c r="C196" s="7">
        <v>6</v>
      </c>
      <c r="D196" s="7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5" t="s">
        <v>367</v>
      </c>
      <c r="B197" s="5" t="s">
        <v>368</v>
      </c>
      <c r="C197" s="7">
        <v>6</v>
      </c>
      <c r="D197" s="7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5" t="s">
        <v>369</v>
      </c>
      <c r="B198" s="5" t="s">
        <v>370</v>
      </c>
      <c r="C198" s="7">
        <v>6</v>
      </c>
      <c r="D198" s="7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5" t="s">
        <v>371</v>
      </c>
      <c r="B199" s="5" t="s">
        <v>372</v>
      </c>
      <c r="C199" s="7">
        <v>6</v>
      </c>
      <c r="D199" s="7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5" t="s">
        <v>373</v>
      </c>
      <c r="B200" s="5" t="s">
        <v>374</v>
      </c>
      <c r="C200" s="7">
        <v>3</v>
      </c>
      <c r="D200" s="7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5" t="s">
        <v>375</v>
      </c>
      <c r="B201" s="5" t="s">
        <v>376</v>
      </c>
      <c r="C201" s="7">
        <v>6</v>
      </c>
      <c r="D201" s="7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5" t="s">
        <v>377</v>
      </c>
      <c r="B202" s="5" t="s">
        <v>378</v>
      </c>
      <c r="C202" s="7">
        <v>6</v>
      </c>
      <c r="D202" s="7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5" t="s">
        <v>379</v>
      </c>
      <c r="B203" s="5" t="s">
        <v>380</v>
      </c>
      <c r="C203" s="7">
        <v>6</v>
      </c>
      <c r="D203" s="7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5" t="s">
        <v>381</v>
      </c>
      <c r="B204" s="5" t="s">
        <v>382</v>
      </c>
      <c r="C204" s="7">
        <v>6</v>
      </c>
      <c r="D204" s="7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5" t="s">
        <v>383</v>
      </c>
      <c r="B205" s="5" t="s">
        <v>384</v>
      </c>
      <c r="C205" s="7">
        <v>6</v>
      </c>
      <c r="D205" s="7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5" t="s">
        <v>385</v>
      </c>
      <c r="B206" s="5" t="s">
        <v>386</v>
      </c>
      <c r="C206" s="7">
        <v>6</v>
      </c>
      <c r="D206" s="7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5" t="s">
        <v>387</v>
      </c>
      <c r="B207" s="5" t="s">
        <v>388</v>
      </c>
      <c r="C207" s="7">
        <v>6</v>
      </c>
      <c r="D207" s="7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5" t="s">
        <v>389</v>
      </c>
      <c r="B208" s="5" t="s">
        <v>390</v>
      </c>
      <c r="C208" s="7">
        <v>6</v>
      </c>
      <c r="D208" s="7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5" t="s">
        <v>391</v>
      </c>
      <c r="B209" s="5" t="s">
        <v>392</v>
      </c>
      <c r="C209" s="7">
        <v>6</v>
      </c>
      <c r="D209" s="7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5" t="s">
        <v>393</v>
      </c>
      <c r="B210" s="5" t="s">
        <v>394</v>
      </c>
      <c r="C210" s="7">
        <v>6</v>
      </c>
      <c r="D210" s="7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5" t="s">
        <v>395</v>
      </c>
      <c r="B211" s="5" t="s">
        <v>396</v>
      </c>
      <c r="C211" s="7">
        <v>6</v>
      </c>
      <c r="D211" s="7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5" t="s">
        <v>353</v>
      </c>
      <c r="B212" s="5" t="s">
        <v>397</v>
      </c>
      <c r="C212" s="7">
        <v>6</v>
      </c>
      <c r="D212" s="7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5" t="s">
        <v>355</v>
      </c>
      <c r="B213" s="5" t="s">
        <v>398</v>
      </c>
      <c r="C213" s="7">
        <v>6</v>
      </c>
      <c r="D213" s="7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5" t="s">
        <v>357</v>
      </c>
      <c r="B214" s="5" t="s">
        <v>399</v>
      </c>
      <c r="C214" s="7">
        <v>6</v>
      </c>
      <c r="D214" s="7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5" t="s">
        <v>359</v>
      </c>
      <c r="B215" s="5" t="s">
        <v>400</v>
      </c>
      <c r="C215" s="7">
        <v>6</v>
      </c>
      <c r="D215" s="7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5" t="s">
        <v>361</v>
      </c>
      <c r="B216" s="5" t="s">
        <v>401</v>
      </c>
      <c r="C216" s="7">
        <v>6</v>
      </c>
      <c r="D216" s="7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5" t="s">
        <v>363</v>
      </c>
      <c r="B217" s="5" t="s">
        <v>402</v>
      </c>
      <c r="C217" s="7">
        <v>6</v>
      </c>
      <c r="D217" s="7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5" t="s">
        <v>365</v>
      </c>
      <c r="B218" s="5" t="s">
        <v>403</v>
      </c>
      <c r="C218" s="7">
        <v>6</v>
      </c>
      <c r="D218" s="7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5" t="s">
        <v>367</v>
      </c>
      <c r="B219" s="5" t="s">
        <v>404</v>
      </c>
      <c r="C219" s="7">
        <v>6</v>
      </c>
      <c r="D219" s="7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5" t="s">
        <v>369</v>
      </c>
      <c r="B220" s="5" t="s">
        <v>405</v>
      </c>
      <c r="C220" s="7">
        <v>6</v>
      </c>
      <c r="D220" s="7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5" t="s">
        <v>371</v>
      </c>
      <c r="B221" s="5" t="s">
        <v>406</v>
      </c>
      <c r="C221" s="7">
        <v>6</v>
      </c>
      <c r="D221" s="7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5" t="s">
        <v>373</v>
      </c>
      <c r="B222" s="5" t="s">
        <v>407</v>
      </c>
      <c r="C222" s="7">
        <v>6</v>
      </c>
      <c r="D222" s="7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5" t="s">
        <v>375</v>
      </c>
      <c r="B223" s="5" t="s">
        <v>408</v>
      </c>
      <c r="C223" s="7">
        <v>6</v>
      </c>
      <c r="D223" s="7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5" t="s">
        <v>377</v>
      </c>
      <c r="B224" s="5" t="s">
        <v>409</v>
      </c>
      <c r="C224" s="7">
        <v>6</v>
      </c>
      <c r="D224" s="7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5" t="s">
        <v>379</v>
      </c>
      <c r="B225" s="5" t="s">
        <v>410</v>
      </c>
      <c r="C225" s="7">
        <v>6</v>
      </c>
      <c r="D225" s="7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5" t="s">
        <v>381</v>
      </c>
      <c r="B226" s="5" t="s">
        <v>411</v>
      </c>
      <c r="C226" s="7">
        <v>6</v>
      </c>
      <c r="D226" s="7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5" t="s">
        <v>383</v>
      </c>
      <c r="B227" s="5" t="s">
        <v>412</v>
      </c>
      <c r="C227" s="7">
        <v>6</v>
      </c>
      <c r="D227" s="7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5" t="s">
        <v>385</v>
      </c>
      <c r="B228" s="5" t="s">
        <v>413</v>
      </c>
      <c r="C228" s="7">
        <v>6</v>
      </c>
      <c r="D228" s="7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5" t="s">
        <v>387</v>
      </c>
      <c r="B229" s="5" t="s">
        <v>414</v>
      </c>
      <c r="C229" s="7">
        <v>6</v>
      </c>
      <c r="D229" s="7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5" t="s">
        <v>389</v>
      </c>
      <c r="B230" s="5" t="s">
        <v>415</v>
      </c>
      <c r="C230" s="7">
        <v>6</v>
      </c>
      <c r="D230" s="7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5" t="s">
        <v>391</v>
      </c>
      <c r="B231" s="5" t="s">
        <v>416</v>
      </c>
      <c r="C231" s="7">
        <v>6</v>
      </c>
      <c r="D231" s="7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5" t="s">
        <v>393</v>
      </c>
      <c r="B232" s="5" t="s">
        <v>417</v>
      </c>
      <c r="C232" s="7">
        <v>6</v>
      </c>
      <c r="D232" s="7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5" t="s">
        <v>395</v>
      </c>
      <c r="B233" s="5" t="s">
        <v>418</v>
      </c>
      <c r="C233" s="7">
        <v>6</v>
      </c>
      <c r="D233" s="7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5" t="s">
        <v>419</v>
      </c>
      <c r="B234" s="5" t="s">
        <v>420</v>
      </c>
      <c r="C234" s="7">
        <v>6</v>
      </c>
      <c r="D234" s="7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5" t="s">
        <v>421</v>
      </c>
      <c r="B235" s="5" t="s">
        <v>422</v>
      </c>
      <c r="C235" s="7">
        <v>6</v>
      </c>
      <c r="D235" s="7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5" t="s">
        <v>423</v>
      </c>
      <c r="B236" s="5" t="s">
        <v>424</v>
      </c>
      <c r="C236" s="7">
        <v>6</v>
      </c>
      <c r="D236" s="7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5" t="s">
        <v>425</v>
      </c>
      <c r="B237" s="5" t="s">
        <v>426</v>
      </c>
      <c r="C237" s="7">
        <v>6</v>
      </c>
      <c r="D237" s="7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5" t="s">
        <v>427</v>
      </c>
      <c r="B238" s="5" t="s">
        <v>428</v>
      </c>
      <c r="C238" s="7">
        <v>6</v>
      </c>
      <c r="D238" s="7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5" t="s">
        <v>429</v>
      </c>
      <c r="B239" s="5" t="s">
        <v>430</v>
      </c>
      <c r="C239" s="7">
        <v>6</v>
      </c>
      <c r="D239" s="7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5" t="s">
        <v>431</v>
      </c>
      <c r="B240" s="5" t="s">
        <v>432</v>
      </c>
      <c r="C240" s="7">
        <v>6</v>
      </c>
      <c r="D240" s="7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5" t="s">
        <v>433</v>
      </c>
      <c r="B241" s="5" t="s">
        <v>434</v>
      </c>
      <c r="C241" s="7">
        <v>6</v>
      </c>
      <c r="D241" s="7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5" t="s">
        <v>435</v>
      </c>
      <c r="B242" s="5" t="s">
        <v>436</v>
      </c>
      <c r="C242" s="7">
        <v>6</v>
      </c>
      <c r="D242" s="7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5" t="s">
        <v>437</v>
      </c>
      <c r="B243" s="5" t="s">
        <v>438</v>
      </c>
      <c r="C243" s="7">
        <v>6</v>
      </c>
      <c r="D243" s="7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5" t="s">
        <v>439</v>
      </c>
      <c r="B244" s="5" t="s">
        <v>440</v>
      </c>
      <c r="C244" s="7">
        <v>6</v>
      </c>
      <c r="D244" s="7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5" t="s">
        <v>441</v>
      </c>
      <c r="B245" s="5" t="s">
        <v>442</v>
      </c>
      <c r="C245" s="7">
        <v>6</v>
      </c>
      <c r="D245" s="7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5" t="s">
        <v>443</v>
      </c>
      <c r="B246" s="5" t="s">
        <v>444</v>
      </c>
      <c r="C246" s="7">
        <v>6</v>
      </c>
      <c r="D246" s="7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5" t="s">
        <v>445</v>
      </c>
      <c r="B247" s="5" t="s">
        <v>446</v>
      </c>
      <c r="C247" s="7">
        <v>6</v>
      </c>
      <c r="D247" s="7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5" t="s">
        <v>447</v>
      </c>
      <c r="B248" s="5" t="s">
        <v>448</v>
      </c>
      <c r="C248" s="7">
        <v>6</v>
      </c>
      <c r="D248" s="7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5" t="s">
        <v>449</v>
      </c>
      <c r="B249" s="5" t="s">
        <v>450</v>
      </c>
      <c r="C249" s="7">
        <v>6</v>
      </c>
      <c r="D249" s="7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5" t="s">
        <v>451</v>
      </c>
      <c r="B250" s="5" t="s">
        <v>452</v>
      </c>
      <c r="C250" s="7">
        <v>6</v>
      </c>
      <c r="D250" s="7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5" t="s">
        <v>453</v>
      </c>
      <c r="B251" s="5" t="s">
        <v>454</v>
      </c>
      <c r="C251" s="7">
        <v>6</v>
      </c>
      <c r="D251" s="7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5" t="s">
        <v>455</v>
      </c>
      <c r="B252" s="5" t="s">
        <v>456</v>
      </c>
      <c r="C252" s="7">
        <v>6</v>
      </c>
      <c r="D252" s="7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5" t="s">
        <v>457</v>
      </c>
      <c r="B253" s="5" t="s">
        <v>458</v>
      </c>
      <c r="C253" s="7">
        <v>6</v>
      </c>
      <c r="D253" s="7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5" t="s">
        <v>459</v>
      </c>
      <c r="B254" s="5" t="s">
        <v>460</v>
      </c>
      <c r="C254" s="7">
        <v>6</v>
      </c>
      <c r="D254" s="7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5" t="s">
        <v>461</v>
      </c>
      <c r="B255" s="5" t="s">
        <v>462</v>
      </c>
      <c r="C255" s="7">
        <v>6</v>
      </c>
      <c r="D255" s="7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5" t="s">
        <v>419</v>
      </c>
      <c r="B256" s="5" t="s">
        <v>463</v>
      </c>
      <c r="C256" s="7">
        <v>6</v>
      </c>
      <c r="D256" s="7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5" t="s">
        <v>421</v>
      </c>
      <c r="B257" s="5" t="s">
        <v>464</v>
      </c>
      <c r="C257" s="7">
        <v>6</v>
      </c>
      <c r="D257" s="7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5" t="s">
        <v>423</v>
      </c>
      <c r="B258" s="5" t="s">
        <v>465</v>
      </c>
      <c r="C258" s="7">
        <v>6</v>
      </c>
      <c r="D258" s="7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5" t="s">
        <v>425</v>
      </c>
      <c r="B259" s="5" t="s">
        <v>466</v>
      </c>
      <c r="C259" s="7">
        <v>6</v>
      </c>
      <c r="D259" s="7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5" t="s">
        <v>427</v>
      </c>
      <c r="B260" s="5" t="s">
        <v>467</v>
      </c>
      <c r="C260" s="7">
        <v>6</v>
      </c>
      <c r="D260" s="7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5" t="s">
        <v>429</v>
      </c>
      <c r="B261" s="5" t="s">
        <v>468</v>
      </c>
      <c r="C261" s="7">
        <v>6</v>
      </c>
      <c r="D261" s="7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5" t="s">
        <v>431</v>
      </c>
      <c r="B262" s="5" t="s">
        <v>469</v>
      </c>
      <c r="C262" s="7">
        <v>6</v>
      </c>
      <c r="D262" s="7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5" t="s">
        <v>433</v>
      </c>
      <c r="B263" s="5" t="s">
        <v>470</v>
      </c>
      <c r="C263" s="7">
        <v>6</v>
      </c>
      <c r="D263" s="7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5" t="s">
        <v>435</v>
      </c>
      <c r="B264" s="5" t="s">
        <v>471</v>
      </c>
      <c r="C264" s="7">
        <v>6</v>
      </c>
      <c r="D264" s="7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5" t="s">
        <v>437</v>
      </c>
      <c r="B265" s="5" t="s">
        <v>472</v>
      </c>
      <c r="C265" s="7">
        <v>6</v>
      </c>
      <c r="D265" s="7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5" t="s">
        <v>439</v>
      </c>
      <c r="B266" s="5" t="s">
        <v>473</v>
      </c>
      <c r="C266" s="7">
        <v>6</v>
      </c>
      <c r="D266" s="7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5" t="s">
        <v>441</v>
      </c>
      <c r="B267" s="5" t="s">
        <v>474</v>
      </c>
      <c r="C267" s="7">
        <v>6</v>
      </c>
      <c r="D267" s="7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5" t="s">
        <v>443</v>
      </c>
      <c r="B268" s="5" t="s">
        <v>475</v>
      </c>
      <c r="C268" s="7">
        <v>6</v>
      </c>
      <c r="D268" s="7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5" t="s">
        <v>445</v>
      </c>
      <c r="B269" s="5" t="s">
        <v>476</v>
      </c>
      <c r="C269" s="7">
        <v>6</v>
      </c>
      <c r="D269" s="7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5" t="s">
        <v>447</v>
      </c>
      <c r="B270" s="5" t="s">
        <v>477</v>
      </c>
      <c r="C270" s="7">
        <v>6</v>
      </c>
      <c r="D270" s="7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5" t="s">
        <v>449</v>
      </c>
      <c r="B271" s="5" t="s">
        <v>478</v>
      </c>
      <c r="C271" s="7">
        <v>6</v>
      </c>
      <c r="D271" s="7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5" t="s">
        <v>451</v>
      </c>
      <c r="B272" s="5" t="s">
        <v>479</v>
      </c>
      <c r="C272" s="7">
        <v>6</v>
      </c>
      <c r="D272" s="7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5" t="s">
        <v>453</v>
      </c>
      <c r="B273" s="5" t="s">
        <v>480</v>
      </c>
      <c r="C273" s="7">
        <v>6</v>
      </c>
      <c r="D273" s="7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5" t="s">
        <v>455</v>
      </c>
      <c r="B274" s="5" t="s">
        <v>481</v>
      </c>
      <c r="C274" s="7">
        <v>6</v>
      </c>
      <c r="D274" s="7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5" t="s">
        <v>457</v>
      </c>
      <c r="B275" s="5" t="s">
        <v>482</v>
      </c>
      <c r="C275" s="7">
        <v>6</v>
      </c>
      <c r="D275" s="7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5" t="s">
        <v>459</v>
      </c>
      <c r="B276" s="5" t="s">
        <v>483</v>
      </c>
      <c r="C276" s="7">
        <v>6</v>
      </c>
      <c r="D276" s="7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5" t="s">
        <v>461</v>
      </c>
      <c r="B277" s="5" t="s">
        <v>484</v>
      </c>
      <c r="C277" s="7">
        <v>6</v>
      </c>
      <c r="D277" s="7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5" t="s">
        <v>485</v>
      </c>
      <c r="B278" s="5" t="s">
        <v>486</v>
      </c>
      <c r="C278" s="7">
        <v>5</v>
      </c>
      <c r="D278" s="7">
        <v>5</v>
      </c>
      <c r="E278">
        <v>8557.5820000000003</v>
      </c>
      <c r="F278">
        <v>0</v>
      </c>
      <c r="G278">
        <v>3698.3629999999998</v>
      </c>
      <c r="H278">
        <v>1625.3040000000001</v>
      </c>
      <c r="I278">
        <v>0</v>
      </c>
      <c r="J278">
        <v>17.393999999999998</v>
      </c>
      <c r="K278">
        <v>12731.696</v>
      </c>
      <c r="L278">
        <v>1879.5229999999999</v>
      </c>
      <c r="M278">
        <v>4228.9709999999995</v>
      </c>
      <c r="N278">
        <v>638.56399999999996</v>
      </c>
      <c r="O278">
        <v>71.507000000000005</v>
      </c>
      <c r="P278">
        <v>6097.08</v>
      </c>
      <c r="Q278">
        <v>4873.0519999999997</v>
      </c>
      <c r="R278">
        <v>881.94899999999996</v>
      </c>
      <c r="S278">
        <v>444.435</v>
      </c>
      <c r="T278">
        <v>143.80500000000001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681.12900000000002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22.335999999999999</v>
      </c>
      <c r="AL278">
        <v>0</v>
      </c>
      <c r="AM278">
        <v>0</v>
      </c>
      <c r="AN278">
        <v>0</v>
      </c>
    </row>
    <row r="279" spans="1:40" ht="15.75" x14ac:dyDescent="0.25">
      <c r="A279" s="5" t="s">
        <v>487</v>
      </c>
      <c r="B279" s="5" t="s">
        <v>488</v>
      </c>
      <c r="C279" s="7">
        <v>5</v>
      </c>
      <c r="D279" s="7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5" t="s">
        <v>489</v>
      </c>
      <c r="B280" s="5" t="s">
        <v>490</v>
      </c>
      <c r="C280" s="7">
        <v>5</v>
      </c>
      <c r="D280" s="7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5" t="s">
        <v>491</v>
      </c>
      <c r="B281" s="5" t="s">
        <v>492</v>
      </c>
      <c r="C281" s="7">
        <v>5</v>
      </c>
      <c r="D281" s="7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5" t="s">
        <v>493</v>
      </c>
      <c r="B282" s="5" t="s">
        <v>494</v>
      </c>
      <c r="C282" s="7">
        <v>5</v>
      </c>
      <c r="D282" s="7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5" t="s">
        <v>495</v>
      </c>
      <c r="B283" s="5" t="s">
        <v>496</v>
      </c>
      <c r="C283" s="7">
        <v>5</v>
      </c>
      <c r="D283" s="7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5" t="s">
        <v>497</v>
      </c>
      <c r="B284" s="5" t="s">
        <v>498</v>
      </c>
      <c r="C284" s="7">
        <v>5</v>
      </c>
      <c r="D284" s="7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5" t="s">
        <v>499</v>
      </c>
      <c r="B285" s="5" t="s">
        <v>500</v>
      </c>
      <c r="C285" s="7">
        <v>5</v>
      </c>
      <c r="D285" s="7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5" t="s">
        <v>501</v>
      </c>
      <c r="B286" s="5" t="s">
        <v>502</v>
      </c>
      <c r="C286" s="7">
        <v>5</v>
      </c>
      <c r="D286" s="7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5" t="s">
        <v>503</v>
      </c>
      <c r="B287" s="5" t="s">
        <v>504</v>
      </c>
      <c r="C287" s="7">
        <v>5</v>
      </c>
      <c r="D287" s="7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5" t="s">
        <v>505</v>
      </c>
      <c r="B288" s="5" t="s">
        <v>506</v>
      </c>
      <c r="C288" s="7">
        <v>5</v>
      </c>
      <c r="D288" s="7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5" t="s">
        <v>507</v>
      </c>
      <c r="B289" s="5" t="s">
        <v>508</v>
      </c>
      <c r="C289" s="7">
        <v>5</v>
      </c>
      <c r="D289" s="7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5" t="s">
        <v>509</v>
      </c>
      <c r="B290" s="5" t="s">
        <v>510</v>
      </c>
      <c r="C290" s="7">
        <v>5</v>
      </c>
      <c r="D290" s="7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5" t="s">
        <v>511</v>
      </c>
      <c r="B291" s="5" t="s">
        <v>512</v>
      </c>
      <c r="C291" s="7">
        <v>5</v>
      </c>
      <c r="D291" s="7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5" t="s">
        <v>513</v>
      </c>
      <c r="B292" s="5" t="s">
        <v>514</v>
      </c>
      <c r="C292" s="7">
        <v>5</v>
      </c>
      <c r="D292" s="7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5" t="s">
        <v>515</v>
      </c>
      <c r="B293" s="5" t="s">
        <v>516</v>
      </c>
      <c r="C293" s="7">
        <v>5</v>
      </c>
      <c r="D293" s="7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5" t="s">
        <v>517</v>
      </c>
      <c r="B294" s="5" t="s">
        <v>518</v>
      </c>
      <c r="C294" s="7">
        <v>5</v>
      </c>
      <c r="D294" s="7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5" t="s">
        <v>519</v>
      </c>
      <c r="B295" s="5" t="s">
        <v>520</v>
      </c>
      <c r="C295" s="7">
        <v>5</v>
      </c>
      <c r="D295" s="7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5" t="s">
        <v>521</v>
      </c>
      <c r="B296" s="5" t="s">
        <v>522</v>
      </c>
      <c r="C296" s="7">
        <v>5</v>
      </c>
      <c r="D296" s="7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5" t="s">
        <v>523</v>
      </c>
      <c r="B297" s="5" t="s">
        <v>524</v>
      </c>
      <c r="C297" s="7">
        <v>5</v>
      </c>
      <c r="D297" s="7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5" t="s">
        <v>525</v>
      </c>
      <c r="B298" s="5" t="s">
        <v>526</v>
      </c>
      <c r="C298" s="7">
        <v>5</v>
      </c>
      <c r="D298" s="7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5" t="s">
        <v>527</v>
      </c>
      <c r="B299" s="5" t="s">
        <v>528</v>
      </c>
      <c r="C299" s="7">
        <v>5</v>
      </c>
      <c r="D299" s="7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5" t="s">
        <v>529</v>
      </c>
      <c r="B300" s="5" t="s">
        <v>530</v>
      </c>
      <c r="C300" s="7">
        <v>5</v>
      </c>
      <c r="D300" s="7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5" t="s">
        <v>531</v>
      </c>
      <c r="B301" s="5" t="s">
        <v>532</v>
      </c>
      <c r="C301" s="7">
        <v>5</v>
      </c>
      <c r="D301" s="7">
        <v>5</v>
      </c>
      <c r="E301">
        <v>0</v>
      </c>
      <c r="F301">
        <v>36789.527000000002</v>
      </c>
      <c r="G301">
        <v>0</v>
      </c>
      <c r="H301">
        <v>0</v>
      </c>
      <c r="I301">
        <v>0</v>
      </c>
      <c r="J301">
        <v>911.59299999999996</v>
      </c>
      <c r="K301">
        <v>0</v>
      </c>
      <c r="L301">
        <v>56481.107000000004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10629.945</v>
      </c>
      <c r="U301">
        <v>0</v>
      </c>
      <c r="V301">
        <v>0</v>
      </c>
      <c r="W301">
        <v>0</v>
      </c>
      <c r="X301">
        <v>0</v>
      </c>
      <c r="Y301">
        <v>90650.441000000006</v>
      </c>
      <c r="Z301">
        <v>0</v>
      </c>
      <c r="AA301">
        <v>0</v>
      </c>
      <c r="AB301">
        <v>0</v>
      </c>
      <c r="AC301">
        <v>0</v>
      </c>
      <c r="AD301">
        <v>2146.8820000000001</v>
      </c>
      <c r="AE301">
        <v>2300.2310000000002</v>
      </c>
      <c r="AF301">
        <v>0</v>
      </c>
      <c r="AG301">
        <v>3938.5819999999999</v>
      </c>
      <c r="AH301">
        <v>1533.4870000000001</v>
      </c>
      <c r="AI301">
        <v>0</v>
      </c>
      <c r="AJ301">
        <v>0</v>
      </c>
      <c r="AK301">
        <v>0</v>
      </c>
      <c r="AL301">
        <v>0</v>
      </c>
      <c r="AM301">
        <v>457.21300000000002</v>
      </c>
      <c r="AN301">
        <v>0</v>
      </c>
    </row>
    <row r="302" spans="1:40" ht="15.75" x14ac:dyDescent="0.25">
      <c r="A302" s="5" t="s">
        <v>533</v>
      </c>
      <c r="B302" s="5" t="s">
        <v>534</v>
      </c>
      <c r="C302" s="7">
        <v>5</v>
      </c>
      <c r="D302" s="7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5" t="s">
        <v>535</v>
      </c>
      <c r="B303" s="5" t="s">
        <v>536</v>
      </c>
      <c r="C303" s="7">
        <v>5</v>
      </c>
      <c r="D303" s="7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5" t="s">
        <v>537</v>
      </c>
      <c r="B304" s="5" t="s">
        <v>538</v>
      </c>
      <c r="C304" s="7">
        <v>5</v>
      </c>
      <c r="D304" s="7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5" t="s">
        <v>539</v>
      </c>
      <c r="B305" s="5" t="s">
        <v>540</v>
      </c>
      <c r="C305" s="7">
        <v>5</v>
      </c>
      <c r="D305" s="7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5" t="s">
        <v>541</v>
      </c>
      <c r="B306" s="5" t="s">
        <v>542</v>
      </c>
      <c r="C306" s="7">
        <v>5</v>
      </c>
      <c r="D306" s="7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5" t="s">
        <v>543</v>
      </c>
      <c r="B307" s="5" t="s">
        <v>544</v>
      </c>
      <c r="C307" s="7">
        <v>5</v>
      </c>
      <c r="D307" s="7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5" t="s">
        <v>545</v>
      </c>
      <c r="B308" s="5" t="s">
        <v>546</v>
      </c>
      <c r="C308" s="7">
        <v>5</v>
      </c>
      <c r="D308" s="7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5" t="s">
        <v>547</v>
      </c>
      <c r="B309" s="5" t="s">
        <v>548</v>
      </c>
      <c r="C309" s="7">
        <v>5</v>
      </c>
      <c r="D309" s="7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5" t="s">
        <v>549</v>
      </c>
      <c r="B310" s="5" t="s">
        <v>550</v>
      </c>
      <c r="C310" s="7">
        <v>5</v>
      </c>
      <c r="D310" s="7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5" t="s">
        <v>551</v>
      </c>
      <c r="B311" s="5" t="s">
        <v>552</v>
      </c>
      <c r="C311" s="7">
        <v>5</v>
      </c>
      <c r="D311" s="7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5" t="s">
        <v>553</v>
      </c>
      <c r="B312" s="5" t="s">
        <v>554</v>
      </c>
      <c r="C312" s="7">
        <v>5</v>
      </c>
      <c r="D312" s="7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5" t="s">
        <v>555</v>
      </c>
      <c r="B313" s="5" t="s">
        <v>556</v>
      </c>
      <c r="C313" s="7">
        <v>5</v>
      </c>
      <c r="D313" s="7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5" t="s">
        <v>557</v>
      </c>
      <c r="B314" s="5" t="s">
        <v>558</v>
      </c>
      <c r="C314" s="7">
        <v>5</v>
      </c>
      <c r="D314" s="7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5" t="s">
        <v>559</v>
      </c>
      <c r="B315" s="5" t="s">
        <v>560</v>
      </c>
      <c r="C315" s="7">
        <v>5</v>
      </c>
      <c r="D315" s="7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5" t="s">
        <v>561</v>
      </c>
      <c r="B316" s="5" t="s">
        <v>562</v>
      </c>
      <c r="C316" s="7">
        <v>5</v>
      </c>
      <c r="D316" s="7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5" t="s">
        <v>563</v>
      </c>
      <c r="B317" s="5" t="s">
        <v>564</v>
      </c>
      <c r="C317" s="7">
        <v>5</v>
      </c>
      <c r="D317" s="7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5" t="s">
        <v>565</v>
      </c>
      <c r="B318" s="5" t="s">
        <v>566</v>
      </c>
      <c r="C318" s="7">
        <v>5</v>
      </c>
      <c r="D318" s="7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5" t="s">
        <v>567</v>
      </c>
      <c r="B319" s="5" t="s">
        <v>568</v>
      </c>
      <c r="C319" s="7">
        <v>5</v>
      </c>
      <c r="D319" s="7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5" t="s">
        <v>569</v>
      </c>
      <c r="B320" s="5" t="s">
        <v>570</v>
      </c>
      <c r="C320" s="7">
        <v>5</v>
      </c>
      <c r="D320" s="7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5" t="s">
        <v>571</v>
      </c>
      <c r="B321" s="5" t="s">
        <v>572</v>
      </c>
      <c r="C321" s="7">
        <v>5</v>
      </c>
      <c r="D321" s="7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5" t="s">
        <v>573</v>
      </c>
      <c r="B322" s="5" t="s">
        <v>574</v>
      </c>
      <c r="C322" s="7">
        <v>5</v>
      </c>
      <c r="D322" s="7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5" t="s">
        <v>575</v>
      </c>
      <c r="B323" s="5" t="s">
        <v>576</v>
      </c>
      <c r="C323" s="7">
        <v>6</v>
      </c>
      <c r="D323" s="7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5" t="s">
        <v>577</v>
      </c>
      <c r="B324" s="5" t="s">
        <v>578</v>
      </c>
      <c r="C324" s="7">
        <v>6</v>
      </c>
      <c r="D324" s="7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5" t="s">
        <v>579</v>
      </c>
      <c r="B325" s="5" t="s">
        <v>580</v>
      </c>
      <c r="C325" s="7">
        <v>6</v>
      </c>
      <c r="D325" s="7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5" t="s">
        <v>581</v>
      </c>
      <c r="B326" s="5" t="s">
        <v>582</v>
      </c>
      <c r="C326" s="7">
        <v>6</v>
      </c>
      <c r="D326" s="7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5" t="s">
        <v>583</v>
      </c>
      <c r="B327" s="5" t="s">
        <v>584</v>
      </c>
      <c r="C327" s="7">
        <v>6</v>
      </c>
      <c r="D327" s="7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5" t="s">
        <v>585</v>
      </c>
      <c r="B328" s="5" t="s">
        <v>586</v>
      </c>
      <c r="C328" s="7">
        <v>6</v>
      </c>
      <c r="D328" s="7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5" t="s">
        <v>587</v>
      </c>
      <c r="B329" s="5" t="s">
        <v>588</v>
      </c>
      <c r="C329" s="7">
        <v>6</v>
      </c>
      <c r="D329" s="7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5" t="s">
        <v>589</v>
      </c>
      <c r="B330" s="5" t="s">
        <v>590</v>
      </c>
      <c r="C330" s="7">
        <v>6</v>
      </c>
      <c r="D330" s="7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5" t="s">
        <v>591</v>
      </c>
      <c r="B331" s="5" t="s">
        <v>592</v>
      </c>
      <c r="C331" s="7">
        <v>6</v>
      </c>
      <c r="D331" s="7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5" t="s">
        <v>593</v>
      </c>
      <c r="B332" s="5" t="s">
        <v>594</v>
      </c>
      <c r="C332" s="7">
        <v>6</v>
      </c>
      <c r="D332" s="7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5" t="s">
        <v>595</v>
      </c>
      <c r="B333" s="5" t="s">
        <v>596</v>
      </c>
      <c r="C333" s="7">
        <v>6</v>
      </c>
      <c r="D333" s="7">
        <v>6</v>
      </c>
      <c r="E333">
        <v>199.84</v>
      </c>
      <c r="F333">
        <v>251.83500000000001</v>
      </c>
      <c r="G333">
        <v>101.78</v>
      </c>
      <c r="H333">
        <v>0</v>
      </c>
      <c r="I333">
        <v>43.899000000000001</v>
      </c>
      <c r="J333">
        <v>12.476000000000001</v>
      </c>
      <c r="K333">
        <v>230.78100000000001</v>
      </c>
      <c r="L333">
        <v>362.505</v>
      </c>
      <c r="M333">
        <v>0</v>
      </c>
      <c r="N333">
        <v>9.3819999999999997</v>
      </c>
      <c r="O333">
        <v>71.683999999999997</v>
      </c>
      <c r="P333">
        <v>84.766999999999996</v>
      </c>
      <c r="Q333">
        <v>53.408999999999999</v>
      </c>
      <c r="R333">
        <v>5.4950000000000001</v>
      </c>
      <c r="S333">
        <v>103.291</v>
      </c>
      <c r="T333">
        <v>0</v>
      </c>
      <c r="U333">
        <v>0</v>
      </c>
      <c r="V333">
        <v>59.317999999999998</v>
      </c>
      <c r="W333">
        <v>94.022000000000006</v>
      </c>
      <c r="X333">
        <v>2.7909999999999999</v>
      </c>
      <c r="Y333">
        <v>0</v>
      </c>
      <c r="Z333">
        <v>14.759</v>
      </c>
      <c r="AA333">
        <v>1.0860000000000001</v>
      </c>
      <c r="AB333">
        <v>672.072</v>
      </c>
      <c r="AC333">
        <v>43.481000000000002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39.843000000000004</v>
      </c>
      <c r="AK333">
        <v>0</v>
      </c>
      <c r="AL333">
        <v>0</v>
      </c>
      <c r="AM333">
        <v>0</v>
      </c>
      <c r="AN333">
        <v>20.879000000000001</v>
      </c>
    </row>
    <row r="334" spans="1:40" ht="15.75" x14ac:dyDescent="0.25">
      <c r="A334" s="5" t="s">
        <v>597</v>
      </c>
      <c r="B334" s="5" t="s">
        <v>598</v>
      </c>
      <c r="C334" s="7">
        <v>6</v>
      </c>
      <c r="D334" s="7">
        <v>6</v>
      </c>
      <c r="E334">
        <v>-60.9</v>
      </c>
      <c r="F334">
        <v>-405.13799999999998</v>
      </c>
      <c r="G334">
        <v>-247.52099999999999</v>
      </c>
      <c r="H334">
        <v>-9.3320000000000007</v>
      </c>
      <c r="I334">
        <v>-125.47799999999999</v>
      </c>
      <c r="J334">
        <v>-79.635000000000005</v>
      </c>
      <c r="K334">
        <v>-87.718000000000004</v>
      </c>
      <c r="L334">
        <v>-522.46</v>
      </c>
      <c r="M334">
        <v>-15.393000000000001</v>
      </c>
      <c r="N334">
        <v>-26.541</v>
      </c>
      <c r="O334">
        <v>-117.837</v>
      </c>
      <c r="P334">
        <v>-175.08699999999999</v>
      </c>
      <c r="Q334">
        <v>-80.643000000000001</v>
      </c>
      <c r="R334">
        <v>-28.898</v>
      </c>
      <c r="S334">
        <v>-199.04599999999999</v>
      </c>
      <c r="T334">
        <v>-53.69</v>
      </c>
      <c r="U334">
        <v>-10.734</v>
      </c>
      <c r="V334">
        <v>-9.7430000000000003</v>
      </c>
      <c r="W334">
        <v>-3.3370000000000002</v>
      </c>
      <c r="X334">
        <v>-0.40899999999999997</v>
      </c>
      <c r="Y334">
        <v>-1.6910000000000001</v>
      </c>
      <c r="Z334">
        <v>-8.43</v>
      </c>
      <c r="AA334">
        <v>-5.8220000000000001</v>
      </c>
      <c r="AB334">
        <v>-32.259</v>
      </c>
      <c r="AC334">
        <v>-12.099</v>
      </c>
      <c r="AD334">
        <v>-14.898999999999999</v>
      </c>
      <c r="AE334">
        <v>-19.103999999999999</v>
      </c>
      <c r="AF334">
        <v>-16.544</v>
      </c>
      <c r="AG334">
        <v>-24.170999999999999</v>
      </c>
      <c r="AH334">
        <v>-14.441000000000001</v>
      </c>
      <c r="AI334">
        <v>-8.2309999999999999</v>
      </c>
      <c r="AJ334">
        <v>-57.337000000000003</v>
      </c>
      <c r="AK334">
        <v>-4.1929999999999996</v>
      </c>
      <c r="AL334">
        <v>-140.452</v>
      </c>
      <c r="AM334">
        <v>-8.3070000000000004</v>
      </c>
      <c r="AN334">
        <v>-29.417999999999999</v>
      </c>
    </row>
    <row r="335" spans="1:40" ht="15.75" x14ac:dyDescent="0.25">
      <c r="A335" s="5" t="s">
        <v>599</v>
      </c>
      <c r="B335" s="5" t="s">
        <v>600</v>
      </c>
      <c r="C335" s="7">
        <v>6</v>
      </c>
      <c r="D335" s="7">
        <v>6</v>
      </c>
      <c r="E335">
        <v>0</v>
      </c>
      <c r="F335">
        <v>-1.5880000000000001</v>
      </c>
      <c r="G335">
        <v>-14.879</v>
      </c>
      <c r="H335">
        <v>0</v>
      </c>
      <c r="I335">
        <v>-0.28000000000000003</v>
      </c>
      <c r="J335">
        <v>-17.213999999999999</v>
      </c>
      <c r="K335">
        <v>-8.6880000000000006</v>
      </c>
      <c r="L335">
        <v>-29.488</v>
      </c>
      <c r="M335">
        <v>0</v>
      </c>
      <c r="N335">
        <v>0</v>
      </c>
      <c r="O335">
        <v>-66.028999999999996</v>
      </c>
      <c r="P335">
        <v>-18.271000000000001</v>
      </c>
      <c r="Q335">
        <v>-13.616</v>
      </c>
      <c r="R335">
        <v>-1.4690000000000001</v>
      </c>
      <c r="S335">
        <v>-39.564999999999998</v>
      </c>
      <c r="T335">
        <v>-20.074000000000002</v>
      </c>
      <c r="U335">
        <v>-7.6420000000000003</v>
      </c>
      <c r="V335">
        <v>-110.539</v>
      </c>
      <c r="W335">
        <v>-21.689</v>
      </c>
      <c r="X335">
        <v>-5.8339999999999996</v>
      </c>
      <c r="Y335">
        <v>-9.6310000000000002</v>
      </c>
      <c r="Z335">
        <v>0</v>
      </c>
      <c r="AA335">
        <v>0</v>
      </c>
      <c r="AB335">
        <v>0</v>
      </c>
      <c r="AC335">
        <v>-3.7999999999999999E-2</v>
      </c>
      <c r="AD335">
        <v>0</v>
      </c>
      <c r="AE335">
        <v>-7.9119999999999999</v>
      </c>
      <c r="AF335">
        <v>-2.1000000000000001E-2</v>
      </c>
      <c r="AG335">
        <v>-1.6E-2</v>
      </c>
      <c r="AH335">
        <v>-1.103</v>
      </c>
      <c r="AI335">
        <v>-0.35599999999999998</v>
      </c>
      <c r="AJ335">
        <v>0</v>
      </c>
      <c r="AK335">
        <v>0</v>
      </c>
      <c r="AL335">
        <v>0</v>
      </c>
      <c r="AM335">
        <v>0</v>
      </c>
      <c r="AN335">
        <v>-5.0830000000000002</v>
      </c>
    </row>
    <row r="336" spans="1:40" ht="15.75" x14ac:dyDescent="0.25">
      <c r="A336" s="5" t="s">
        <v>601</v>
      </c>
      <c r="B336" s="5" t="s">
        <v>602</v>
      </c>
      <c r="C336" s="7">
        <v>6</v>
      </c>
      <c r="D336" s="7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0.193</v>
      </c>
      <c r="N336">
        <v>5.1710000000000003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5" t="s">
        <v>603</v>
      </c>
      <c r="B337" s="5" t="s">
        <v>604</v>
      </c>
      <c r="C337" s="7">
        <v>6</v>
      </c>
      <c r="D337" s="7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5" t="s">
        <v>605</v>
      </c>
      <c r="B338" s="5" t="s">
        <v>606</v>
      </c>
      <c r="C338" s="5"/>
      <c r="D338" s="5"/>
      <c r="E338">
        <v>127064.95600000001</v>
      </c>
      <c r="F338">
        <v>820163.27399999998</v>
      </c>
      <c r="G338">
        <v>508380.66499999998</v>
      </c>
      <c r="H338">
        <v>23037.514999999999</v>
      </c>
      <c r="I338">
        <v>258110.69899999999</v>
      </c>
      <c r="J338">
        <v>151674.32199999999</v>
      </c>
      <c r="K338">
        <v>159013.899</v>
      </c>
      <c r="L338">
        <v>1027756.88</v>
      </c>
      <c r="M338">
        <v>45480.896999999997</v>
      </c>
      <c r="N338">
        <v>93557.626999999993</v>
      </c>
      <c r="O338">
        <v>222342.09700000001</v>
      </c>
      <c r="P338">
        <v>347798.64799999999</v>
      </c>
      <c r="Q338">
        <v>167535.74799999999</v>
      </c>
      <c r="R338">
        <v>62521.296000000002</v>
      </c>
      <c r="S338">
        <v>386636.33600000001</v>
      </c>
      <c r="T338">
        <v>104145.408</v>
      </c>
      <c r="U338">
        <v>23480.891</v>
      </c>
      <c r="V338">
        <v>575849.24800000002</v>
      </c>
      <c r="W338">
        <v>568441.56900000002</v>
      </c>
      <c r="X338">
        <v>24178.594000000001</v>
      </c>
      <c r="Y338">
        <v>690586.52899999998</v>
      </c>
      <c r="Z338">
        <v>16302.735000000001</v>
      </c>
      <c r="AA338">
        <v>12015.707</v>
      </c>
      <c r="AB338">
        <v>258300.63099999999</v>
      </c>
      <c r="AC338">
        <v>127345.648</v>
      </c>
      <c r="AD338">
        <v>30335.965</v>
      </c>
      <c r="AE338">
        <v>35902.724999999999</v>
      </c>
      <c r="AF338">
        <v>26253.550999999999</v>
      </c>
      <c r="AG338">
        <v>40710.061000000002</v>
      </c>
      <c r="AH338">
        <v>26358.468000000001</v>
      </c>
      <c r="AI338">
        <v>13516.537</v>
      </c>
      <c r="AJ338">
        <v>117663.69100000001</v>
      </c>
      <c r="AK338">
        <v>7931.8890000000001</v>
      </c>
      <c r="AL338">
        <v>21373.846000000001</v>
      </c>
      <c r="AM338">
        <v>16233.857</v>
      </c>
      <c r="AN338">
        <v>58672.362999999998</v>
      </c>
    </row>
    <row r="340" spans="1:40" ht="15.75" x14ac:dyDescent="0.25">
      <c r="A340" s="5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0">
        <f t="shared" ref="E342:AK342" si="1">SUMIF($D$4:$D$336,$D$342,E4:E336)</f>
        <v>3622.1</v>
      </c>
      <c r="F342" s="10">
        <f t="shared" si="1"/>
        <v>55453.385999999999</v>
      </c>
      <c r="G342" s="10">
        <f t="shared" si="1"/>
        <v>20937.280999999999</v>
      </c>
      <c r="H342" s="10">
        <f t="shared" si="1"/>
        <v>233.91800000000001</v>
      </c>
      <c r="I342" s="10">
        <f t="shared" si="1"/>
        <v>14079.037</v>
      </c>
      <c r="J342" s="10">
        <f t="shared" si="1"/>
        <v>6201.1720000000005</v>
      </c>
      <c r="K342" s="10">
        <f t="shared" si="1"/>
        <v>2746.79</v>
      </c>
      <c r="L342" s="10">
        <f t="shared" si="1"/>
        <v>75055.209999999992</v>
      </c>
      <c r="M342" s="10">
        <f t="shared" si="1"/>
        <v>-58.658000000000001</v>
      </c>
      <c r="N342" s="10">
        <f t="shared" si="1"/>
        <v>3106.9900000000002</v>
      </c>
      <c r="O342" s="10">
        <f t="shared" si="1"/>
        <v>4089.587</v>
      </c>
      <c r="P342" s="10">
        <f>SUMIF($D$4:$D$336,$D$342,P4:P336)</f>
        <v>11754.325000000001</v>
      </c>
      <c r="Q342" s="10">
        <f t="shared" si="1"/>
        <v>2708.22</v>
      </c>
      <c r="R342" s="10">
        <f t="shared" si="1"/>
        <v>1868.9929999999999</v>
      </c>
      <c r="S342" s="10">
        <f t="shared" si="1"/>
        <v>12648.829</v>
      </c>
      <c r="T342" s="10">
        <f t="shared" si="1"/>
        <v>6167.3420000000006</v>
      </c>
      <c r="U342" s="10">
        <f>SUMIF($D$4:$D$336,$D$342,U4:U336)</f>
        <v>630.07299999999998</v>
      </c>
      <c r="V342" s="10">
        <f t="shared" si="1"/>
        <v>13407.892</v>
      </c>
      <c r="W342" s="10">
        <f t="shared" si="1"/>
        <v>21434.138999999999</v>
      </c>
      <c r="X342" s="10">
        <f t="shared" si="1"/>
        <v>704.92399999999998</v>
      </c>
      <c r="Y342" s="10">
        <f t="shared" si="1"/>
        <v>48285.04</v>
      </c>
      <c r="Z342" s="10">
        <f t="shared" si="1"/>
        <v>289.24799999999999</v>
      </c>
      <c r="AA342" s="10">
        <f t="shared" si="1"/>
        <v>310.577</v>
      </c>
      <c r="AB342" s="10">
        <f t="shared" si="1"/>
        <v>10067.936</v>
      </c>
      <c r="AC342" s="10">
        <f t="shared" si="1"/>
        <v>3568.3429999999998</v>
      </c>
      <c r="AD342" s="10">
        <f t="shared" si="1"/>
        <v>2951.556</v>
      </c>
      <c r="AE342" s="10">
        <f t="shared" si="1"/>
        <v>2160.13</v>
      </c>
      <c r="AF342" s="10">
        <f t="shared" si="1"/>
        <v>2553.8180000000002</v>
      </c>
      <c r="AG342" s="10">
        <f t="shared" si="1"/>
        <v>2988.8870000000002</v>
      </c>
      <c r="AH342" s="10">
        <f t="shared" si="1"/>
        <v>2174.248</v>
      </c>
      <c r="AI342" s="10">
        <f t="shared" si="1"/>
        <v>982.05600000000004</v>
      </c>
      <c r="AJ342" s="10">
        <f t="shared" si="1"/>
        <v>1691.152</v>
      </c>
      <c r="AK342" s="10">
        <f t="shared" si="1"/>
        <v>105.10899999999999</v>
      </c>
      <c r="AL342" s="10">
        <f>SUMIF($D$4:$D$336,$D$342,AL4:AL336)</f>
        <v>2537.8780000000002</v>
      </c>
      <c r="AM342" s="10">
        <f>SUMIF($D$4:$D$336,$D$342,AM4:AM336)</f>
        <v>1545.569</v>
      </c>
      <c r="AN342" s="10">
        <f>SUMIF($D$4:$D$336,$D$342,AN4:AN336)</f>
        <v>821.02</v>
      </c>
    </row>
    <row r="343" spans="1:40" x14ac:dyDescent="0.2">
      <c r="A343" t="s">
        <v>609</v>
      </c>
      <c r="D343">
        <v>2</v>
      </c>
      <c r="E343" s="10">
        <f t="shared" ref="E343:AK343" si="2">SUMIF($D$4:$D$336,$D$343,E4:E336)</f>
        <v>50477.409999999996</v>
      </c>
      <c r="F343" s="10">
        <f t="shared" si="2"/>
        <v>74758.456999999995</v>
      </c>
      <c r="G343" s="10">
        <f t="shared" si="2"/>
        <v>107615.02499999999</v>
      </c>
      <c r="H343" s="10">
        <f t="shared" si="2"/>
        <v>20774.084999999999</v>
      </c>
      <c r="I343" s="10">
        <f t="shared" si="2"/>
        <v>77844.666999999987</v>
      </c>
      <c r="J343" s="10">
        <f t="shared" si="2"/>
        <v>27650.645</v>
      </c>
      <c r="K343" s="10">
        <f t="shared" si="2"/>
        <v>63164.673999999992</v>
      </c>
      <c r="L343" s="10">
        <f t="shared" si="2"/>
        <v>74200.198999999993</v>
      </c>
      <c r="M343" s="10">
        <f t="shared" si="2"/>
        <v>39356.119999999995</v>
      </c>
      <c r="N343" s="10">
        <f t="shared" si="2"/>
        <v>34086.750999999997</v>
      </c>
      <c r="O343" s="10">
        <f t="shared" si="2"/>
        <v>0</v>
      </c>
      <c r="P343" s="10">
        <f>SUMIF($D$4:$D$336,$D$343,P4:P336)</f>
        <v>71686.736999999994</v>
      </c>
      <c r="Q343" s="10">
        <f t="shared" si="2"/>
        <v>32409.233</v>
      </c>
      <c r="R343" s="10">
        <f t="shared" si="2"/>
        <v>23745.646999999997</v>
      </c>
      <c r="S343" s="10">
        <f t="shared" si="2"/>
        <v>9987.91</v>
      </c>
      <c r="T343" s="10">
        <f t="shared" si="2"/>
        <v>39751.163</v>
      </c>
      <c r="U343" s="10">
        <f>SUMIF($D$4:$D$336,$D$343,U4:U336)</f>
        <v>0</v>
      </c>
      <c r="V343" s="10">
        <f t="shared" si="2"/>
        <v>199641.61299999998</v>
      </c>
      <c r="W343" s="10">
        <f t="shared" si="2"/>
        <v>7854.57</v>
      </c>
      <c r="X343" s="10">
        <f t="shared" si="2"/>
        <v>5360.2939999999999</v>
      </c>
      <c r="Y343" s="10">
        <f t="shared" si="2"/>
        <v>175778.70300000001</v>
      </c>
      <c r="Z343" s="10">
        <f t="shared" si="2"/>
        <v>7328.6310000000003</v>
      </c>
      <c r="AA343" s="10">
        <f t="shared" si="2"/>
        <v>0</v>
      </c>
      <c r="AB343" s="10">
        <f t="shared" si="2"/>
        <v>79331.296000000002</v>
      </c>
      <c r="AC343" s="10">
        <f t="shared" si="2"/>
        <v>29905.682000000001</v>
      </c>
      <c r="AD343" s="10">
        <f t="shared" si="2"/>
        <v>4566.5770000000002</v>
      </c>
      <c r="AE343" s="10">
        <f t="shared" si="2"/>
        <v>6249.8289999999997</v>
      </c>
      <c r="AF343" s="10">
        <f t="shared" si="2"/>
        <v>3790.4359999999997</v>
      </c>
      <c r="AG343" s="10">
        <f t="shared" si="2"/>
        <v>9866.5839999999989</v>
      </c>
      <c r="AH343" s="10">
        <f t="shared" si="2"/>
        <v>4557.2080000000005</v>
      </c>
      <c r="AI343" s="10">
        <f t="shared" si="2"/>
        <v>1464.671</v>
      </c>
      <c r="AJ343" s="10">
        <f t="shared" si="2"/>
        <v>0</v>
      </c>
      <c r="AK343" s="10">
        <f t="shared" si="2"/>
        <v>0</v>
      </c>
      <c r="AL343" s="10">
        <f>SUMIF($D$4:$D$336,$D$343,AL4:AL336)</f>
        <v>8382.4079999999994</v>
      </c>
      <c r="AM343" s="10">
        <f>SUMIF($D$4:$D$336,$D$343,AM4:AM336)</f>
        <v>2379.038</v>
      </c>
      <c r="AN343" s="10">
        <f>SUMIF($D$4:$D$336,$D$343,AN4:AN336)</f>
        <v>0</v>
      </c>
    </row>
    <row r="344" spans="1:40" x14ac:dyDescent="0.2">
      <c r="A344" t="s">
        <v>610</v>
      </c>
      <c r="D344">
        <v>3</v>
      </c>
      <c r="E344" s="10">
        <f t="shared" ref="E344:AK344" si="3">SUMIF($D$4:$D$336,$D$344,E4:E336)</f>
        <v>50969.620999999999</v>
      </c>
      <c r="F344" s="10">
        <f t="shared" si="3"/>
        <v>0</v>
      </c>
      <c r="G344" s="10">
        <f t="shared" si="3"/>
        <v>115654.75300000001</v>
      </c>
      <c r="H344" s="10">
        <f t="shared" si="3"/>
        <v>413.54</v>
      </c>
      <c r="I344" s="10">
        <f t="shared" si="3"/>
        <v>77496.464999999997</v>
      </c>
      <c r="J344" s="10">
        <f t="shared" si="3"/>
        <v>28434.860999999997</v>
      </c>
      <c r="K344" s="10">
        <f t="shared" si="3"/>
        <v>61361.330999999991</v>
      </c>
      <c r="L344" s="10">
        <f t="shared" si="3"/>
        <v>0</v>
      </c>
      <c r="M344" s="10">
        <f t="shared" si="3"/>
        <v>1969.6639999999998</v>
      </c>
      <c r="N344" s="10">
        <f t="shared" si="3"/>
        <v>32793.332000000002</v>
      </c>
      <c r="O344" s="10">
        <f t="shared" si="3"/>
        <v>0</v>
      </c>
      <c r="P344" s="10">
        <f>SUMIF($D$4:$D$336,$D$344,P4:P336)</f>
        <v>80484.054999999993</v>
      </c>
      <c r="Q344" s="10">
        <f t="shared" si="3"/>
        <v>37769.665000000001</v>
      </c>
      <c r="R344" s="10">
        <f t="shared" si="3"/>
        <v>20601.077000000001</v>
      </c>
      <c r="S344" s="10">
        <f t="shared" si="3"/>
        <v>0</v>
      </c>
      <c r="T344" s="10">
        <f t="shared" si="3"/>
        <v>0</v>
      </c>
      <c r="U344" s="10">
        <f>SUMIF($D$4:$D$336,$D$344,U4:U336)</f>
        <v>9100.5470000000005</v>
      </c>
      <c r="V344" s="10">
        <f t="shared" si="3"/>
        <v>185694.76300000001</v>
      </c>
      <c r="W344" s="10">
        <f t="shared" si="3"/>
        <v>0</v>
      </c>
      <c r="X344" s="10">
        <f t="shared" si="3"/>
        <v>5282.0050000000001</v>
      </c>
      <c r="Y344" s="10">
        <f t="shared" si="3"/>
        <v>30778.778999999999</v>
      </c>
      <c r="Z344" s="10">
        <f t="shared" si="3"/>
        <v>6935.3070000000007</v>
      </c>
      <c r="AA344" s="10">
        <f t="shared" si="3"/>
        <v>0</v>
      </c>
      <c r="AB344" s="10">
        <f t="shared" si="3"/>
        <v>66344.21100000001</v>
      </c>
      <c r="AC344" s="10">
        <f t="shared" si="3"/>
        <v>28383.555</v>
      </c>
      <c r="AD344" s="10">
        <f t="shared" si="3"/>
        <v>0</v>
      </c>
      <c r="AE344" s="10">
        <f t="shared" si="3"/>
        <v>0</v>
      </c>
      <c r="AF344" s="10">
        <f t="shared" si="3"/>
        <v>0</v>
      </c>
      <c r="AG344" s="10">
        <f t="shared" si="3"/>
        <v>3424.1489999999999</v>
      </c>
      <c r="AH344" s="10">
        <f t="shared" si="3"/>
        <v>0</v>
      </c>
      <c r="AI344" s="10">
        <f t="shared" si="3"/>
        <v>0</v>
      </c>
      <c r="AJ344" s="10">
        <f t="shared" si="3"/>
        <v>0</v>
      </c>
      <c r="AK344" s="10">
        <f t="shared" si="3"/>
        <v>2871.1790000000001</v>
      </c>
      <c r="AL344" s="10">
        <f>SUMIF($D$4:$D$336,$D$344,AL4:AL336)</f>
        <v>0</v>
      </c>
      <c r="AM344" s="10">
        <f>SUMIF($D$4:$D$336,$D$344,AM4:AM336)</f>
        <v>0</v>
      </c>
      <c r="AN344" s="10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0">
        <f t="shared" ref="E345:AK345" si="4">SUMIF($D$4:$D$336,$D$345,E4:E336)</f>
        <v>12631.242999999999</v>
      </c>
      <c r="F345" s="10">
        <f t="shared" si="4"/>
        <v>652691.65500000003</v>
      </c>
      <c r="G345" s="10">
        <f t="shared" si="4"/>
        <v>259702.68500000006</v>
      </c>
      <c r="H345" s="10">
        <f t="shared" si="4"/>
        <v>0</v>
      </c>
      <c r="I345" s="10">
        <f t="shared" si="4"/>
        <v>88723.834000000003</v>
      </c>
      <c r="J345" s="10">
        <f t="shared" si="4"/>
        <v>88534.411999999997</v>
      </c>
      <c r="K345" s="10">
        <f t="shared" si="4"/>
        <v>18033.142</v>
      </c>
      <c r="L345" s="10">
        <f t="shared" si="4"/>
        <v>820330.28399999999</v>
      </c>
      <c r="M345" s="10">
        <f t="shared" si="4"/>
        <v>0</v>
      </c>
      <c r="N345" s="10">
        <f t="shared" si="4"/>
        <v>22914.856000000003</v>
      </c>
      <c r="O345" s="10">
        <f t="shared" si="4"/>
        <v>218272.68099999998</v>
      </c>
      <c r="P345" s="10">
        <f>SUMIF($D$4:$D$336,$D$345,P4:P336)</f>
        <v>177399.60199999998</v>
      </c>
      <c r="Q345" s="10">
        <f t="shared" si="4"/>
        <v>89762.577999999994</v>
      </c>
      <c r="R345" s="10">
        <f t="shared" si="4"/>
        <v>15398.932999999997</v>
      </c>
      <c r="S345" s="10">
        <f t="shared" si="4"/>
        <v>363690.48200000002</v>
      </c>
      <c r="T345" s="10">
        <f t="shared" si="4"/>
        <v>47526.916999999994</v>
      </c>
      <c r="U345" s="10">
        <f>SUMIF($D$4:$D$336,$D$345,U4:U336)</f>
        <v>13768.646999999999</v>
      </c>
      <c r="V345" s="10">
        <f t="shared" si="4"/>
        <v>176736.49299999999</v>
      </c>
      <c r="W345" s="10">
        <f t="shared" si="4"/>
        <v>539083.86399999994</v>
      </c>
      <c r="X345" s="10">
        <f t="shared" si="4"/>
        <v>12821.304</v>
      </c>
      <c r="Y345" s="10">
        <f t="shared" si="4"/>
        <v>345104.88799999998</v>
      </c>
      <c r="Z345" s="10">
        <f t="shared" si="4"/>
        <v>1688.8509999999999</v>
      </c>
      <c r="AA345" s="10">
        <f t="shared" si="4"/>
        <v>11709.865999999998</v>
      </c>
      <c r="AB345" s="10">
        <f t="shared" si="4"/>
        <v>101917.375</v>
      </c>
      <c r="AC345" s="10">
        <f t="shared" si="4"/>
        <v>63544.261000000006</v>
      </c>
      <c r="AD345" s="10">
        <f t="shared" si="4"/>
        <v>20685.848999999998</v>
      </c>
      <c r="AE345" s="10">
        <f t="shared" si="4"/>
        <v>25219.551000000003</v>
      </c>
      <c r="AF345" s="10">
        <f t="shared" si="4"/>
        <v>19925.861999999997</v>
      </c>
      <c r="AG345" s="10">
        <f t="shared" si="4"/>
        <v>20516.046000000002</v>
      </c>
      <c r="AH345" s="10">
        <f t="shared" si="4"/>
        <v>18109.069000000003</v>
      </c>
      <c r="AI345" s="10">
        <f>SUMIF($D$4:$D$336,$D$345,AI4:AI336)</f>
        <v>11078.396999999999</v>
      </c>
      <c r="AJ345" s="10">
        <f t="shared" si="4"/>
        <v>115990.033</v>
      </c>
      <c r="AK345" s="10">
        <f t="shared" si="4"/>
        <v>4937.4579999999996</v>
      </c>
      <c r="AL345" s="10">
        <f>SUMIF($D$4:$D$336,$D$345,AL4:AL336)</f>
        <v>10594.011999999999</v>
      </c>
      <c r="AM345" s="10">
        <f>SUMIF($D$4:$D$336,$D$345,AM4:AM336)</f>
        <v>11860.344000000001</v>
      </c>
      <c r="AN345" s="10">
        <f>SUMIF($D$4:$D$336,$D$345,AN4:AN336)</f>
        <v>57864.964999999997</v>
      </c>
    </row>
    <row r="346" spans="1:40" x14ac:dyDescent="0.2">
      <c r="A346" t="s">
        <v>612</v>
      </c>
      <c r="D346">
        <v>5</v>
      </c>
      <c r="E346" s="10">
        <f t="shared" ref="E346:AK346" si="5">SUMIF($D$4:$D$336,$D$346,E4:E336)</f>
        <v>8557.5820000000003</v>
      </c>
      <c r="F346" s="10">
        <f t="shared" si="5"/>
        <v>36789.527000000002</v>
      </c>
      <c r="G346" s="10">
        <f t="shared" si="5"/>
        <v>3698.3629999999998</v>
      </c>
      <c r="H346" s="10">
        <f t="shared" si="5"/>
        <v>1625.3040000000001</v>
      </c>
      <c r="I346" s="10">
        <f t="shared" si="5"/>
        <v>0</v>
      </c>
      <c r="J346" s="10">
        <f t="shared" si="5"/>
        <v>928.98699999999997</v>
      </c>
      <c r="K346" s="10">
        <f t="shared" si="5"/>
        <v>12731.696</v>
      </c>
      <c r="L346" s="10">
        <f t="shared" si="5"/>
        <v>58360.630000000005</v>
      </c>
      <c r="M346" s="10">
        <f t="shared" si="5"/>
        <v>4228.9709999999995</v>
      </c>
      <c r="N346" s="10">
        <f t="shared" si="5"/>
        <v>638.56399999999996</v>
      </c>
      <c r="O346" s="10">
        <f t="shared" si="5"/>
        <v>71.507000000000005</v>
      </c>
      <c r="P346" s="10">
        <f>SUMIF($D$4:$D$336,$D$346,P4:P336)</f>
        <v>6097.08</v>
      </c>
      <c r="Q346" s="10">
        <f t="shared" si="5"/>
        <v>4873.0519999999997</v>
      </c>
      <c r="R346" s="10">
        <f t="shared" si="5"/>
        <v>881.94899999999996</v>
      </c>
      <c r="S346" s="10">
        <f t="shared" si="5"/>
        <v>444.435</v>
      </c>
      <c r="T346" s="10">
        <f t="shared" si="5"/>
        <v>10773.75</v>
      </c>
      <c r="U346" s="10">
        <f>SUMIF($D$4:$D$336,$D$346,U4:U336)</f>
        <v>0</v>
      </c>
      <c r="V346" s="10">
        <f t="shared" si="5"/>
        <v>0</v>
      </c>
      <c r="W346" s="10">
        <f t="shared" si="5"/>
        <v>0</v>
      </c>
      <c r="X346" s="10">
        <f t="shared" si="5"/>
        <v>0</v>
      </c>
      <c r="Y346" s="10">
        <f t="shared" si="5"/>
        <v>90650.441000000006</v>
      </c>
      <c r="Z346" s="10">
        <f t="shared" si="5"/>
        <v>0</v>
      </c>
      <c r="AA346" s="10">
        <f t="shared" si="5"/>
        <v>0</v>
      </c>
      <c r="AB346" s="10">
        <f t="shared" si="5"/>
        <v>0</v>
      </c>
      <c r="AC346" s="10">
        <f t="shared" si="5"/>
        <v>681.12900000000002</v>
      </c>
      <c r="AD346" s="10">
        <f t="shared" si="5"/>
        <v>2146.8820000000001</v>
      </c>
      <c r="AE346" s="10">
        <f t="shared" si="5"/>
        <v>2300.2310000000002</v>
      </c>
      <c r="AF346" s="10">
        <f t="shared" si="5"/>
        <v>0</v>
      </c>
      <c r="AG346" s="10">
        <f t="shared" si="5"/>
        <v>3938.5819999999999</v>
      </c>
      <c r="AH346" s="10">
        <f t="shared" si="5"/>
        <v>1533.4870000000001</v>
      </c>
      <c r="AI346" s="10">
        <f t="shared" si="5"/>
        <v>0</v>
      </c>
      <c r="AJ346" s="10">
        <f t="shared" si="5"/>
        <v>0</v>
      </c>
      <c r="AK346" s="10">
        <f t="shared" si="5"/>
        <v>22.335999999999999</v>
      </c>
      <c r="AL346" s="10">
        <f>SUMIF($D$4:$D$336,$D$346,AL4:AL336)</f>
        <v>0</v>
      </c>
      <c r="AM346" s="10">
        <f>SUMIF($D$4:$D$336,$D$346,AM4:AM336)</f>
        <v>457.21300000000002</v>
      </c>
      <c r="AN346" s="10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0">
        <f t="shared" ref="E347:AK347" si="6">SUMIF($D$4:$D$336,$D$347,E4:E336)+SUMIF($D$4:$D$336,$B$347,E4:E336)</f>
        <v>807</v>
      </c>
      <c r="F347" s="10">
        <f t="shared" si="6"/>
        <v>470.24900000000002</v>
      </c>
      <c r="G347" s="10">
        <f t="shared" si="6"/>
        <v>772.55800000000011</v>
      </c>
      <c r="H347" s="10">
        <f t="shared" si="6"/>
        <v>-9.3320000000000007</v>
      </c>
      <c r="I347" s="10">
        <f t="shared" si="6"/>
        <v>-33.303999999999988</v>
      </c>
      <c r="J347" s="10">
        <f t="shared" si="6"/>
        <v>-75.754999999999995</v>
      </c>
      <c r="K347" s="10">
        <f t="shared" si="6"/>
        <v>976.26600000000008</v>
      </c>
      <c r="L347" s="10">
        <f t="shared" si="6"/>
        <v>-189.44300000000004</v>
      </c>
      <c r="M347" s="10">
        <f t="shared" si="6"/>
        <v>-15.200000000000001</v>
      </c>
      <c r="N347" s="10">
        <f t="shared" si="6"/>
        <v>17.133999999999997</v>
      </c>
      <c r="O347" s="10">
        <f t="shared" si="6"/>
        <v>-91.677999999999997</v>
      </c>
      <c r="P347" s="10">
        <f>SUMIF($D$4:$D$336,$D$347,P4:P336)+SUMIF($D$4:$D$336,$B$347,P4:P336)</f>
        <v>376.84899999999999</v>
      </c>
      <c r="Q347" s="10">
        <f t="shared" si="6"/>
        <v>13</v>
      </c>
      <c r="R347" s="10">
        <f t="shared" si="6"/>
        <v>24.696999999999999</v>
      </c>
      <c r="S347" s="10">
        <f t="shared" si="6"/>
        <v>-135.32</v>
      </c>
      <c r="T347" s="10">
        <f t="shared" si="6"/>
        <v>-73.763999999999996</v>
      </c>
      <c r="U347" s="10">
        <f>SUMIF($D$4:$D$336,$D$347,U4:U336)+SUMIF($D$4:$D$336,$B$347,U4:U336)</f>
        <v>-18.376000000000001</v>
      </c>
      <c r="V347" s="10">
        <f t="shared" si="6"/>
        <v>368.48700000000002</v>
      </c>
      <c r="W347" s="10">
        <f t="shared" si="6"/>
        <v>68.996000000000009</v>
      </c>
      <c r="X347" s="10">
        <f t="shared" si="6"/>
        <v>10.066999999999998</v>
      </c>
      <c r="Y347" s="10">
        <f t="shared" si="6"/>
        <v>-11.322000000000001</v>
      </c>
      <c r="Z347" s="10">
        <f t="shared" si="6"/>
        <v>60.698</v>
      </c>
      <c r="AA347" s="10">
        <f t="shared" si="6"/>
        <v>-4.7359999999999998</v>
      </c>
      <c r="AB347" s="10">
        <f t="shared" si="6"/>
        <v>639.81299999999999</v>
      </c>
      <c r="AC347" s="10">
        <f t="shared" si="6"/>
        <v>1262.6780000000001</v>
      </c>
      <c r="AD347" s="10">
        <f t="shared" si="6"/>
        <v>-14.898999999999999</v>
      </c>
      <c r="AE347" s="10">
        <f t="shared" si="6"/>
        <v>-27.015999999999998</v>
      </c>
      <c r="AF347" s="10">
        <f t="shared" si="6"/>
        <v>-16.565000000000001</v>
      </c>
      <c r="AG347" s="10">
        <f t="shared" si="6"/>
        <v>-24.186999999999998</v>
      </c>
      <c r="AH347" s="10">
        <f t="shared" si="6"/>
        <v>-15.544</v>
      </c>
      <c r="AI347" s="10">
        <f t="shared" si="6"/>
        <v>-8.5869999999999997</v>
      </c>
      <c r="AJ347" s="10">
        <f t="shared" si="6"/>
        <v>-17.494</v>
      </c>
      <c r="AK347" s="10">
        <f t="shared" si="6"/>
        <v>-4.1929999999999996</v>
      </c>
      <c r="AL347" s="10">
        <f>SUMIF($D$4:$D$336,$D$347,AL4:AL336)+SUMIF($D$4:$D$336,$B$347,AL4:AL336)</f>
        <v>-140.452</v>
      </c>
      <c r="AM347" s="10">
        <f>SUMIF($D$4:$D$336,$D$347,AM4:AM336)+SUMIF($D$4:$D$336,$B$347,AM4:AM336)</f>
        <v>-8.3070000000000004</v>
      </c>
      <c r="AN347" s="10">
        <f>SUMIF($D$4:$D$336,$D$347,AN4:AN336)+SUMIF($D$4:$D$336,$B$347,AN4:AN336)</f>
        <v>-13.621999999999998</v>
      </c>
    </row>
    <row r="348" spans="1:40" x14ac:dyDescent="0.2"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</row>
    <row r="349" spans="1:40" x14ac:dyDescent="0.2">
      <c r="E349">
        <f t="shared" ref="E349:AK349" si="7">SUM(E342:E348)</f>
        <v>127064.95599999999</v>
      </c>
      <c r="F349">
        <f t="shared" si="7"/>
        <v>820163.27399999998</v>
      </c>
      <c r="G349">
        <f t="shared" si="7"/>
        <v>508380.6650000001</v>
      </c>
      <c r="H349">
        <f t="shared" si="7"/>
        <v>23037.515000000003</v>
      </c>
      <c r="I349">
        <f t="shared" si="7"/>
        <v>258110.69899999999</v>
      </c>
      <c r="J349">
        <f t="shared" si="7"/>
        <v>151674.32199999999</v>
      </c>
      <c r="K349">
        <f t="shared" si="7"/>
        <v>159013.89899999998</v>
      </c>
      <c r="L349">
        <f t="shared" si="7"/>
        <v>1027756.88</v>
      </c>
      <c r="M349">
        <f t="shared" si="7"/>
        <v>45480.89699999999</v>
      </c>
      <c r="N349">
        <f t="shared" si="7"/>
        <v>93557.627000000008</v>
      </c>
      <c r="O349">
        <f t="shared" si="7"/>
        <v>222342.09699999998</v>
      </c>
      <c r="P349">
        <f>SUM(P342:P348)</f>
        <v>347798.64799999993</v>
      </c>
      <c r="Q349">
        <f t="shared" si="7"/>
        <v>167535.74799999999</v>
      </c>
      <c r="R349">
        <f t="shared" si="7"/>
        <v>62521.295999999995</v>
      </c>
      <c r="S349">
        <f t="shared" si="7"/>
        <v>386636.33600000001</v>
      </c>
      <c r="T349">
        <f t="shared" si="7"/>
        <v>104145.408</v>
      </c>
      <c r="U349">
        <f>SUM(U342:U348)</f>
        <v>23480.891</v>
      </c>
      <c r="V349">
        <f t="shared" si="7"/>
        <v>575849.24799999991</v>
      </c>
      <c r="W349">
        <f t="shared" si="7"/>
        <v>568441.56900000002</v>
      </c>
      <c r="X349">
        <f t="shared" si="7"/>
        <v>24178.594000000001</v>
      </c>
      <c r="Y349">
        <f t="shared" si="7"/>
        <v>690586.52899999998</v>
      </c>
      <c r="Z349">
        <f t="shared" si="7"/>
        <v>16302.735000000002</v>
      </c>
      <c r="AA349">
        <f t="shared" si="7"/>
        <v>12015.706999999997</v>
      </c>
      <c r="AB349">
        <f t="shared" si="7"/>
        <v>258300.63100000002</v>
      </c>
      <c r="AC349">
        <f t="shared" si="7"/>
        <v>127345.64800000002</v>
      </c>
      <c r="AD349">
        <f t="shared" si="7"/>
        <v>30335.964999999997</v>
      </c>
      <c r="AE349">
        <f t="shared" si="7"/>
        <v>35902.724999999999</v>
      </c>
      <c r="AF349">
        <f t="shared" si="7"/>
        <v>26253.550999999999</v>
      </c>
      <c r="AG349">
        <f t="shared" si="7"/>
        <v>40710.061000000002</v>
      </c>
      <c r="AH349">
        <f t="shared" si="7"/>
        <v>26358.468000000001</v>
      </c>
      <c r="AI349">
        <f t="shared" si="7"/>
        <v>13516.537</v>
      </c>
      <c r="AJ349">
        <f t="shared" si="7"/>
        <v>117663.69099999999</v>
      </c>
      <c r="AK349">
        <f t="shared" si="7"/>
        <v>7931.8889999999992</v>
      </c>
      <c r="AL349">
        <f>SUM(AL342:AL348)</f>
        <v>21373.845999999998</v>
      </c>
      <c r="AM349">
        <f>SUM(AM342:AM348)</f>
        <v>16233.857</v>
      </c>
      <c r="AN349">
        <f>SUM(AN342:AN348)</f>
        <v>58672.36299999999</v>
      </c>
    </row>
    <row r="350" spans="1:40" x14ac:dyDescent="0.2"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</row>
    <row r="351" spans="1:40" x14ac:dyDescent="0.2">
      <c r="A351" s="8"/>
      <c r="B351" s="8"/>
      <c r="C351" s="8"/>
      <c r="D351" s="8"/>
      <c r="E351" s="8">
        <f t="shared" ref="E351:AK351" si="8">E349-E337</f>
        <v>127064.95599999999</v>
      </c>
      <c r="F351" s="8">
        <f t="shared" si="8"/>
        <v>820163.27399999998</v>
      </c>
      <c r="G351" s="8">
        <f t="shared" si="8"/>
        <v>508380.6650000001</v>
      </c>
      <c r="H351" s="8">
        <f t="shared" si="8"/>
        <v>23037.515000000003</v>
      </c>
      <c r="I351" s="8">
        <f t="shared" si="8"/>
        <v>258110.69899999999</v>
      </c>
      <c r="J351" s="8">
        <f t="shared" si="8"/>
        <v>151674.32199999999</v>
      </c>
      <c r="K351" s="8">
        <f t="shared" si="8"/>
        <v>159013.89899999998</v>
      </c>
      <c r="L351" s="8">
        <f t="shared" si="8"/>
        <v>1027756.88</v>
      </c>
      <c r="M351" s="8">
        <f t="shared" si="8"/>
        <v>45480.89699999999</v>
      </c>
      <c r="N351" s="8">
        <f t="shared" si="8"/>
        <v>93557.627000000008</v>
      </c>
      <c r="O351" s="8">
        <f t="shared" si="8"/>
        <v>222342.09699999998</v>
      </c>
      <c r="P351" s="8">
        <f>P349-P337</f>
        <v>347798.64799999993</v>
      </c>
      <c r="Q351" s="8">
        <f t="shared" si="8"/>
        <v>167535.74799999999</v>
      </c>
      <c r="R351" s="8">
        <f t="shared" si="8"/>
        <v>62521.295999999995</v>
      </c>
      <c r="S351" s="8">
        <f t="shared" si="8"/>
        <v>386636.33600000001</v>
      </c>
      <c r="T351" s="8">
        <f t="shared" si="8"/>
        <v>104145.408</v>
      </c>
      <c r="U351" s="8">
        <f>U349-U337</f>
        <v>23480.891</v>
      </c>
      <c r="V351" s="8">
        <f t="shared" si="8"/>
        <v>575849.24799999991</v>
      </c>
      <c r="W351" s="8">
        <f t="shared" si="8"/>
        <v>568441.56900000002</v>
      </c>
      <c r="X351" s="8">
        <f t="shared" si="8"/>
        <v>24178.594000000001</v>
      </c>
      <c r="Y351" s="8">
        <f t="shared" si="8"/>
        <v>690586.52899999998</v>
      </c>
      <c r="Z351" s="8">
        <f t="shared" si="8"/>
        <v>16302.735000000002</v>
      </c>
      <c r="AA351" s="8">
        <f t="shared" si="8"/>
        <v>12015.706999999997</v>
      </c>
      <c r="AB351" s="8">
        <f t="shared" si="8"/>
        <v>258300.63100000002</v>
      </c>
      <c r="AC351" s="8">
        <f t="shared" si="8"/>
        <v>127345.64800000002</v>
      </c>
      <c r="AD351" s="8">
        <f t="shared" si="8"/>
        <v>30335.964999999997</v>
      </c>
      <c r="AE351" s="8">
        <f t="shared" si="8"/>
        <v>35902.724999999999</v>
      </c>
      <c r="AF351" s="8">
        <f t="shared" si="8"/>
        <v>26253.550999999999</v>
      </c>
      <c r="AG351" s="8">
        <f t="shared" si="8"/>
        <v>40710.061000000002</v>
      </c>
      <c r="AH351" s="8">
        <f t="shared" si="8"/>
        <v>26358.468000000001</v>
      </c>
      <c r="AI351" s="8">
        <f t="shared" si="8"/>
        <v>13516.537</v>
      </c>
      <c r="AJ351" s="8">
        <f t="shared" si="8"/>
        <v>117663.69099999999</v>
      </c>
      <c r="AK351" s="8">
        <f t="shared" si="8"/>
        <v>7931.8889999999992</v>
      </c>
      <c r="AL351" s="8">
        <f>AL349-AL337</f>
        <v>21373.845999999998</v>
      </c>
      <c r="AM351" s="8">
        <f>AM349-AM337</f>
        <v>16233.857</v>
      </c>
      <c r="AN351" s="8">
        <f>AN349-AN337</f>
        <v>58672.36299999999</v>
      </c>
    </row>
    <row r="352" spans="1:40" x14ac:dyDescent="0.2">
      <c r="E352" s="11">
        <f t="shared" ref="E352:AK352" si="9">E2</f>
        <v>1078</v>
      </c>
      <c r="F352" s="11">
        <f t="shared" si="9"/>
        <v>1536</v>
      </c>
      <c r="G352" s="11">
        <f t="shared" si="9"/>
        <v>7232</v>
      </c>
      <c r="H352" s="11">
        <f t="shared" si="9"/>
        <v>1209</v>
      </c>
      <c r="I352" s="11">
        <f t="shared" si="9"/>
        <v>7233</v>
      </c>
      <c r="J352" s="11">
        <f t="shared" si="9"/>
        <v>7231</v>
      </c>
      <c r="K352" s="11">
        <f t="shared" si="9"/>
        <v>1084</v>
      </c>
      <c r="L352" s="11">
        <f t="shared" si="9"/>
        <v>1537</v>
      </c>
      <c r="M352" s="11">
        <f t="shared" si="9"/>
        <v>1210</v>
      </c>
      <c r="N352" s="11">
        <f t="shared" si="9"/>
        <v>11957</v>
      </c>
      <c r="O352" s="11">
        <f t="shared" si="9"/>
        <v>2254</v>
      </c>
      <c r="P352" s="11">
        <f>P2</f>
        <v>13229</v>
      </c>
      <c r="Q352" s="11">
        <f t="shared" si="9"/>
        <v>9638</v>
      </c>
      <c r="R352" s="11">
        <f t="shared" si="9"/>
        <v>9639</v>
      </c>
      <c r="S352" s="11">
        <f t="shared" si="9"/>
        <v>11407</v>
      </c>
      <c r="T352" s="11">
        <f t="shared" si="9"/>
        <v>12540</v>
      </c>
      <c r="U352" s="11">
        <f>U2</f>
        <v>13228</v>
      </c>
      <c r="V352" s="11">
        <f t="shared" si="9"/>
        <v>11374</v>
      </c>
      <c r="W352" s="11">
        <f t="shared" si="9"/>
        <v>11373</v>
      </c>
      <c r="X352" s="11">
        <f t="shared" si="9"/>
        <v>11372</v>
      </c>
      <c r="Y352" s="11">
        <f t="shared" si="9"/>
        <v>11914</v>
      </c>
      <c r="Z352" s="11">
        <f t="shared" si="9"/>
        <v>1095</v>
      </c>
      <c r="AA352" s="11">
        <f t="shared" si="9"/>
        <v>1211</v>
      </c>
      <c r="AB352" s="11">
        <f t="shared" si="9"/>
        <v>1539</v>
      </c>
      <c r="AC352" s="11">
        <f t="shared" si="9"/>
        <v>295</v>
      </c>
      <c r="AD352" s="11">
        <f t="shared" si="9"/>
        <v>14919</v>
      </c>
      <c r="AE352" s="11">
        <f t="shared" si="9"/>
        <v>14920</v>
      </c>
      <c r="AF352" s="11">
        <f t="shared" si="9"/>
        <v>14921</v>
      </c>
      <c r="AG352" s="11">
        <f t="shared" si="9"/>
        <v>14922</v>
      </c>
      <c r="AH352" s="11">
        <f t="shared" si="9"/>
        <v>14923</v>
      </c>
      <c r="AI352" s="11">
        <f t="shared" si="9"/>
        <v>14924</v>
      </c>
      <c r="AJ352" s="11">
        <f t="shared" si="9"/>
        <v>14331</v>
      </c>
      <c r="AK352" s="11">
        <f t="shared" si="9"/>
        <v>14332</v>
      </c>
      <c r="AL352" s="11">
        <f>AL2</f>
        <v>15396</v>
      </c>
      <c r="AM352" s="11">
        <f>AM2</f>
        <v>15423</v>
      </c>
      <c r="AN352" s="11">
        <f>AN2</f>
        <v>15418</v>
      </c>
    </row>
    <row r="353" spans="1:40" x14ac:dyDescent="0.2">
      <c r="A353" t="s">
        <v>608</v>
      </c>
      <c r="E353" s="12">
        <f t="shared" ref="E353:AK353" si="10">E342/E349</f>
        <v>2.8505892686886858E-2</v>
      </c>
      <c r="F353" s="12">
        <f t="shared" si="10"/>
        <v>6.7612617826142751E-2</v>
      </c>
      <c r="G353" s="12">
        <f t="shared" si="10"/>
        <v>4.1184259043368608E-2</v>
      </c>
      <c r="H353" s="12">
        <f t="shared" si="10"/>
        <v>1.0153786117990589E-2</v>
      </c>
      <c r="I353" s="12">
        <f t="shared" si="10"/>
        <v>5.4546506807143243E-2</v>
      </c>
      <c r="J353" s="12">
        <f t="shared" si="10"/>
        <v>4.0884784703372541E-2</v>
      </c>
      <c r="K353" s="12">
        <f t="shared" si="10"/>
        <v>1.727389880553775E-2</v>
      </c>
      <c r="L353" s="12">
        <f t="shared" si="10"/>
        <v>7.3028175690733388E-2</v>
      </c>
      <c r="M353" s="12">
        <f t="shared" si="10"/>
        <v>-1.2897283006533494E-3</v>
      </c>
      <c r="N353" s="12">
        <f t="shared" si="10"/>
        <v>3.3209371588700083E-2</v>
      </c>
      <c r="O353" s="12">
        <f t="shared" si="10"/>
        <v>1.8393219526035145E-2</v>
      </c>
      <c r="P353" s="12">
        <f>P342/P349</f>
        <v>3.3796350467699354E-2</v>
      </c>
      <c r="Q353" s="12">
        <f t="shared" si="10"/>
        <v>1.6165027657261542E-2</v>
      </c>
      <c r="R353" s="12">
        <f t="shared" si="10"/>
        <v>2.9893702139507795E-2</v>
      </c>
      <c r="S353" s="12">
        <f t="shared" si="10"/>
        <v>3.2715055007142418E-2</v>
      </c>
      <c r="T353" s="12">
        <f t="shared" si="10"/>
        <v>5.9218568715002785E-2</v>
      </c>
      <c r="U353" s="12">
        <f>U342/U349</f>
        <v>2.6833436601703061E-2</v>
      </c>
      <c r="V353" s="12">
        <f t="shared" si="10"/>
        <v>2.32836841353312E-2</v>
      </c>
      <c r="W353" s="12">
        <f t="shared" si="10"/>
        <v>3.7706846523745341E-2</v>
      </c>
      <c r="X353" s="12">
        <f t="shared" si="10"/>
        <v>2.9154879725429857E-2</v>
      </c>
      <c r="Y353" s="12">
        <f t="shared" si="10"/>
        <v>6.9918884849837548E-2</v>
      </c>
      <c r="Z353" s="12">
        <f t="shared" si="10"/>
        <v>1.7742299068223825E-2</v>
      </c>
      <c r="AA353" s="12">
        <f t="shared" si="10"/>
        <v>2.5847584332740477E-2</v>
      </c>
      <c r="AB353" s="12">
        <f t="shared" si="10"/>
        <v>3.8977589644370626E-2</v>
      </c>
      <c r="AC353" s="12">
        <f t="shared" si="10"/>
        <v>2.8020926164669557E-2</v>
      </c>
      <c r="AD353" s="12">
        <f t="shared" si="10"/>
        <v>9.7295602760617647E-2</v>
      </c>
      <c r="AE353" s="12">
        <f t="shared" si="10"/>
        <v>6.0166185157254783E-2</v>
      </c>
      <c r="AF353" s="12">
        <f t="shared" si="10"/>
        <v>9.7275145750759587E-2</v>
      </c>
      <c r="AG353" s="12">
        <f t="shared" si="10"/>
        <v>7.3418877952553308E-2</v>
      </c>
      <c r="AH353" s="12">
        <f t="shared" si="10"/>
        <v>8.2487646854134317E-2</v>
      </c>
      <c r="AI353" s="12">
        <f t="shared" si="10"/>
        <v>7.2655888116904502E-2</v>
      </c>
      <c r="AJ353" s="12">
        <f t="shared" si="10"/>
        <v>1.4372760072603878E-2</v>
      </c>
      <c r="AK353" s="12">
        <f t="shared" si="10"/>
        <v>1.325144615614263E-2</v>
      </c>
      <c r="AL353" s="12">
        <f>AL342/AL349</f>
        <v>0.11873754494160763</v>
      </c>
      <c r="AM353" s="12">
        <f>AM342/AM349</f>
        <v>9.5206518081316097E-2</v>
      </c>
      <c r="AN353" s="12">
        <f>AN342/AN349</f>
        <v>1.399330038914574E-2</v>
      </c>
    </row>
    <row r="354" spans="1:40" x14ac:dyDescent="0.2">
      <c r="A354" t="s">
        <v>609</v>
      </c>
      <c r="E354" s="12">
        <f t="shared" ref="E354:AK354" si="11">E343/E349</f>
        <v>0.39725673851411869</v>
      </c>
      <c r="F354" s="12">
        <f t="shared" si="11"/>
        <v>9.1150700561605486E-2</v>
      </c>
      <c r="G354" s="12">
        <f t="shared" si="11"/>
        <v>0.21168197850325401</v>
      </c>
      <c r="H354" s="12">
        <f t="shared" si="11"/>
        <v>0.90175025387937879</v>
      </c>
      <c r="I354" s="12">
        <f t="shared" si="11"/>
        <v>0.30159411175745177</v>
      </c>
      <c r="J354" s="12">
        <f t="shared" si="11"/>
        <v>0.18230274337405644</v>
      </c>
      <c r="K354" s="12">
        <f t="shared" si="11"/>
        <v>0.39722737696029958</v>
      </c>
      <c r="L354" s="12">
        <f t="shared" si="11"/>
        <v>7.219625618074188E-2</v>
      </c>
      <c r="M354" s="12">
        <f t="shared" si="11"/>
        <v>0.86533297705188195</v>
      </c>
      <c r="N354" s="12">
        <f t="shared" si="11"/>
        <v>0.36433962781035473</v>
      </c>
      <c r="O354" s="12">
        <f t="shared" si="11"/>
        <v>0</v>
      </c>
      <c r="P354" s="12">
        <f>P343/P349</f>
        <v>0.20611562871860276</v>
      </c>
      <c r="Q354" s="12">
        <f t="shared" si="11"/>
        <v>0.19344667264684312</v>
      </c>
      <c r="R354" s="12">
        <f t="shared" si="11"/>
        <v>0.37980094014685811</v>
      </c>
      <c r="S354" s="12">
        <f t="shared" si="11"/>
        <v>2.5832828086804545E-2</v>
      </c>
      <c r="T354" s="12">
        <f t="shared" si="11"/>
        <v>0.3816890611249994</v>
      </c>
      <c r="U354" s="12">
        <f>U343/U349</f>
        <v>0</v>
      </c>
      <c r="V354" s="12">
        <f t="shared" si="11"/>
        <v>0.34669075924537807</v>
      </c>
      <c r="W354" s="12">
        <f t="shared" si="11"/>
        <v>1.3817726268361629E-2</v>
      </c>
      <c r="X354" s="12">
        <f t="shared" si="11"/>
        <v>0.2216958521244039</v>
      </c>
      <c r="Y354" s="12">
        <f t="shared" si="11"/>
        <v>0.25453537770934426</v>
      </c>
      <c r="Z354" s="12">
        <f t="shared" si="11"/>
        <v>0.44953383588704587</v>
      </c>
      <c r="AA354" s="12">
        <f t="shared" si="11"/>
        <v>0</v>
      </c>
      <c r="AB354" s="12">
        <f t="shared" si="11"/>
        <v>0.30712776694687982</v>
      </c>
      <c r="AC354" s="12">
        <f t="shared" si="11"/>
        <v>0.23483866523652222</v>
      </c>
      <c r="AD354" s="12">
        <f t="shared" si="11"/>
        <v>0.15053343448939241</v>
      </c>
      <c r="AE354" s="12">
        <f t="shared" si="11"/>
        <v>0.17407673094451745</v>
      </c>
      <c r="AF354" s="12">
        <f t="shared" si="11"/>
        <v>0.14437803099474047</v>
      </c>
      <c r="AG354" s="12">
        <f t="shared" si="11"/>
        <v>0.24236229957994901</v>
      </c>
      <c r="AH354" s="12">
        <f t="shared" si="11"/>
        <v>0.17289350807490028</v>
      </c>
      <c r="AI354" s="12">
        <f t="shared" si="11"/>
        <v>0.10836140943497584</v>
      </c>
      <c r="AJ354" s="12">
        <f t="shared" si="11"/>
        <v>0</v>
      </c>
      <c r="AK354" s="12">
        <f t="shared" si="11"/>
        <v>0</v>
      </c>
      <c r="AL354" s="12">
        <f>AL343/AL349</f>
        <v>0.3921806117626187</v>
      </c>
      <c r="AM354" s="12">
        <f>AM343/AM349</f>
        <v>0.14654792142126175</v>
      </c>
      <c r="AN354" s="12">
        <f>AN343/AN349</f>
        <v>0</v>
      </c>
    </row>
    <row r="355" spans="1:40" x14ac:dyDescent="0.2">
      <c r="A355" t="s">
        <v>610</v>
      </c>
      <c r="E355" s="12">
        <f t="shared" ref="E355:AK355" si="12">E344/E349</f>
        <v>0.4011304344212735</v>
      </c>
      <c r="F355" s="12">
        <f t="shared" si="12"/>
        <v>0</v>
      </c>
      <c r="G355" s="12">
        <f t="shared" si="12"/>
        <v>0.22749636436310966</v>
      </c>
      <c r="H355" s="12">
        <f t="shared" si="12"/>
        <v>1.7950720813421063E-2</v>
      </c>
      <c r="I355" s="12">
        <f t="shared" si="12"/>
        <v>0.30024507043003279</v>
      </c>
      <c r="J355" s="12">
        <f t="shared" si="12"/>
        <v>0.18747313734489612</v>
      </c>
      <c r="K355" s="12">
        <f t="shared" si="12"/>
        <v>0.38588658844218393</v>
      </c>
      <c r="L355" s="12">
        <f t="shared" si="12"/>
        <v>0</v>
      </c>
      <c r="M355" s="12">
        <f t="shared" si="12"/>
        <v>4.3307501169117225E-2</v>
      </c>
      <c r="N355" s="12">
        <f t="shared" si="12"/>
        <v>0.3505147902051855</v>
      </c>
      <c r="O355" s="12">
        <f t="shared" si="12"/>
        <v>0</v>
      </c>
      <c r="P355" s="12">
        <f>P344/P349</f>
        <v>0.23140991335883518</v>
      </c>
      <c r="Q355" s="12">
        <f t="shared" si="12"/>
        <v>0.22544242318958699</v>
      </c>
      <c r="R355" s="12">
        <f t="shared" si="12"/>
        <v>0.32950495779869954</v>
      </c>
      <c r="S355" s="12">
        <f t="shared" si="12"/>
        <v>0</v>
      </c>
      <c r="T355" s="12">
        <f t="shared" si="12"/>
        <v>0</v>
      </c>
      <c r="U355" s="12">
        <f>U344/U349</f>
        <v>0.38757247329328348</v>
      </c>
      <c r="V355" s="12">
        <f t="shared" si="12"/>
        <v>0.3224711391825939</v>
      </c>
      <c r="W355" s="12">
        <f t="shared" si="12"/>
        <v>0</v>
      </c>
      <c r="X355" s="12">
        <f t="shared" si="12"/>
        <v>0.218457905368691</v>
      </c>
      <c r="Y355" s="12">
        <f t="shared" si="12"/>
        <v>4.4569040529315047E-2</v>
      </c>
      <c r="Z355" s="12">
        <f t="shared" si="12"/>
        <v>0.42540757731754825</v>
      </c>
      <c r="AA355" s="12">
        <f t="shared" si="12"/>
        <v>0</v>
      </c>
      <c r="AB355" s="12">
        <f t="shared" si="12"/>
        <v>0.25684881505380452</v>
      </c>
      <c r="AC355" s="12">
        <f t="shared" si="12"/>
        <v>0.22288594424522459</v>
      </c>
      <c r="AD355" s="12">
        <f t="shared" si="12"/>
        <v>0</v>
      </c>
      <c r="AE355" s="12">
        <f t="shared" si="12"/>
        <v>0</v>
      </c>
      <c r="AF355" s="12">
        <f t="shared" si="12"/>
        <v>0</v>
      </c>
      <c r="AG355" s="12">
        <f t="shared" si="12"/>
        <v>8.4110632995612555E-2</v>
      </c>
      <c r="AH355" s="12">
        <f t="shared" si="12"/>
        <v>0</v>
      </c>
      <c r="AI355" s="12">
        <f t="shared" si="12"/>
        <v>0</v>
      </c>
      <c r="AJ355" s="12">
        <f t="shared" si="12"/>
        <v>0</v>
      </c>
      <c r="AK355" s="12">
        <f t="shared" si="12"/>
        <v>0.36197922083881917</v>
      </c>
      <c r="AL355" s="12">
        <f>AL344/AL349</f>
        <v>0</v>
      </c>
      <c r="AM355" s="12">
        <f>AM344/AM349</f>
        <v>0</v>
      </c>
      <c r="AN355" s="12">
        <f>AN344/AN349</f>
        <v>0</v>
      </c>
    </row>
    <row r="356" spans="1:40" x14ac:dyDescent="0.2">
      <c r="A356" t="s">
        <v>611</v>
      </c>
      <c r="E356" s="12">
        <f t="shared" ref="E356:AK356" si="13">E345/E349</f>
        <v>9.9407762750887821E-2</v>
      </c>
      <c r="F356" s="12">
        <f t="shared" si="13"/>
        <v>0.79580697611192974</v>
      </c>
      <c r="G356" s="12">
        <f t="shared" si="13"/>
        <v>0.51084296252690886</v>
      </c>
      <c r="H356" s="12">
        <f t="shared" si="13"/>
        <v>0</v>
      </c>
      <c r="I356" s="12">
        <f t="shared" si="13"/>
        <v>0.3437433409143571</v>
      </c>
      <c r="J356" s="12">
        <f t="shared" si="13"/>
        <v>0.58371391302477693</v>
      </c>
      <c r="K356" s="12">
        <f t="shared" si="13"/>
        <v>0.11340607401872463</v>
      </c>
      <c r="L356" s="12">
        <f t="shared" si="13"/>
        <v>0.79817542452257773</v>
      </c>
      <c r="M356" s="12">
        <f t="shared" si="13"/>
        <v>0</v>
      </c>
      <c r="N356" s="12">
        <f t="shared" si="13"/>
        <v>0.24492771711706626</v>
      </c>
      <c r="O356" s="12">
        <f t="shared" si="13"/>
        <v>0.98169750103598241</v>
      </c>
      <c r="P356" s="12">
        <f>P345/P349</f>
        <v>0.51006409317611845</v>
      </c>
      <c r="Q356" s="12">
        <f t="shared" si="13"/>
        <v>0.53578164106206161</v>
      </c>
      <c r="R356" s="12">
        <f t="shared" si="13"/>
        <v>0.24629900506221111</v>
      </c>
      <c r="S356" s="12">
        <f t="shared" si="13"/>
        <v>0.94065261884749496</v>
      </c>
      <c r="T356" s="12">
        <f t="shared" si="13"/>
        <v>0.45635153688197178</v>
      </c>
      <c r="U356" s="12">
        <f>U345/U349</f>
        <v>0.5863766839171477</v>
      </c>
      <c r="V356" s="12">
        <f t="shared" si="13"/>
        <v>0.30691451558516236</v>
      </c>
      <c r="W356" s="12">
        <f t="shared" si="13"/>
        <v>0.94835404973699222</v>
      </c>
      <c r="X356" s="12">
        <f t="shared" si="13"/>
        <v>0.53027500275657058</v>
      </c>
      <c r="Y356" s="12">
        <f t="shared" si="13"/>
        <v>0.49972722245209039</v>
      </c>
      <c r="Z356" s="12">
        <f t="shared" si="13"/>
        <v>0.10359310876365221</v>
      </c>
      <c r="AA356" s="12">
        <f t="shared" si="13"/>
        <v>0.9745465664234324</v>
      </c>
      <c r="AB356" s="12">
        <f t="shared" si="13"/>
        <v>0.39456881930729776</v>
      </c>
      <c r="AC356" s="12">
        <f t="shared" si="13"/>
        <v>0.49899044056849118</v>
      </c>
      <c r="AD356" s="12">
        <f t="shared" si="13"/>
        <v>0.68189190619121565</v>
      </c>
      <c r="AE356" s="12">
        <f t="shared" si="13"/>
        <v>0.70244113782449669</v>
      </c>
      <c r="AF356" s="12">
        <f t="shared" si="13"/>
        <v>0.75897778551937589</v>
      </c>
      <c r="AG356" s="12">
        <f t="shared" si="13"/>
        <v>0.50395517707526893</v>
      </c>
      <c r="AH356" s="12">
        <f t="shared" si="13"/>
        <v>0.687030407078287</v>
      </c>
      <c r="AI356" s="12">
        <f t="shared" si="13"/>
        <v>0.8196179983082944</v>
      </c>
      <c r="AJ356" s="12">
        <f t="shared" si="13"/>
        <v>0.98577591790826968</v>
      </c>
      <c r="AK356" s="12">
        <f t="shared" si="13"/>
        <v>0.62248198379982378</v>
      </c>
      <c r="AL356" s="12">
        <f>AL345/AL349</f>
        <v>0.4956530518653498</v>
      </c>
      <c r="AM356" s="12">
        <f>AM345/AM349</f>
        <v>0.73059310550782852</v>
      </c>
      <c r="AN356" s="12">
        <f>AN345/AN349</f>
        <v>0.98623887024969503</v>
      </c>
    </row>
    <row r="357" spans="1:40" x14ac:dyDescent="0.2">
      <c r="A357" t="s">
        <v>612</v>
      </c>
      <c r="E357" s="12">
        <f t="shared" ref="E357:AK357" si="14">E346/E349</f>
        <v>6.7348089271757991E-2</v>
      </c>
      <c r="F357" s="12">
        <f t="shared" si="14"/>
        <v>4.4856345274489826E-2</v>
      </c>
      <c r="G357" s="12">
        <f t="shared" si="14"/>
        <v>7.2747908302138106E-3</v>
      </c>
      <c r="H357" s="12">
        <f t="shared" si="14"/>
        <v>7.0550317601529494E-2</v>
      </c>
      <c r="I357" s="12">
        <f t="shared" si="14"/>
        <v>0</v>
      </c>
      <c r="J357" s="12">
        <f t="shared" si="14"/>
        <v>6.1248798593607698E-3</v>
      </c>
      <c r="K357" s="12">
        <f t="shared" si="14"/>
        <v>8.0066560722468677E-2</v>
      </c>
      <c r="L357" s="12">
        <f t="shared" si="14"/>
        <v>5.6784470272775021E-2</v>
      </c>
      <c r="M357" s="12">
        <f t="shared" si="14"/>
        <v>9.2983456328928613E-2</v>
      </c>
      <c r="N357" s="12">
        <f t="shared" si="14"/>
        <v>6.8253548158078003E-3</v>
      </c>
      <c r="O357" s="12">
        <f t="shared" si="14"/>
        <v>3.2160801289914977E-4</v>
      </c>
      <c r="P357" s="12">
        <f>P346/P349</f>
        <v>1.753048792760115E-2</v>
      </c>
      <c r="Q357" s="12">
        <f t="shared" si="14"/>
        <v>2.9086640064423741E-2</v>
      </c>
      <c r="R357" s="12">
        <f t="shared" si="14"/>
        <v>1.4106377449373412E-2</v>
      </c>
      <c r="S357" s="12">
        <f t="shared" si="14"/>
        <v>1.1494910297308425E-3</v>
      </c>
      <c r="T357" s="12">
        <f t="shared" si="14"/>
        <v>0.10344911222586022</v>
      </c>
      <c r="U357" s="12">
        <f>U346/U349</f>
        <v>0</v>
      </c>
      <c r="V357" s="12">
        <f t="shared" si="14"/>
        <v>0</v>
      </c>
      <c r="W357" s="12">
        <f t="shared" si="14"/>
        <v>0</v>
      </c>
      <c r="X357" s="12">
        <f t="shared" si="14"/>
        <v>0</v>
      </c>
      <c r="Y357" s="12">
        <f t="shared" si="14"/>
        <v>0.13126586921883038</v>
      </c>
      <c r="Z357" s="12">
        <f t="shared" si="14"/>
        <v>0</v>
      </c>
      <c r="AA357" s="12">
        <f t="shared" si="14"/>
        <v>0</v>
      </c>
      <c r="AB357" s="12">
        <f t="shared" si="14"/>
        <v>0</v>
      </c>
      <c r="AC357" s="12">
        <f t="shared" si="14"/>
        <v>5.3486633481185002E-3</v>
      </c>
      <c r="AD357" s="12">
        <f t="shared" si="14"/>
        <v>7.0770189773096071E-2</v>
      </c>
      <c r="AE357" s="12">
        <f t="shared" si="14"/>
        <v>6.4068423775632641E-2</v>
      </c>
      <c r="AF357" s="12">
        <f t="shared" si="14"/>
        <v>0</v>
      </c>
      <c r="AG357" s="12">
        <f t="shared" si="14"/>
        <v>9.674714071295544E-2</v>
      </c>
      <c r="AH357" s="12">
        <f t="shared" si="14"/>
        <v>5.8178153601339808E-2</v>
      </c>
      <c r="AI357" s="12">
        <f t="shared" si="14"/>
        <v>0</v>
      </c>
      <c r="AJ357" s="12">
        <f t="shared" si="14"/>
        <v>0</v>
      </c>
      <c r="AK357" s="12">
        <f t="shared" si="14"/>
        <v>2.8159748579436755E-3</v>
      </c>
      <c r="AL357" s="12">
        <f>AL346/AL349</f>
        <v>0</v>
      </c>
      <c r="AM357" s="12">
        <f>AM346/AM349</f>
        <v>2.8164163328529997E-2</v>
      </c>
      <c r="AN357" s="12">
        <f>AN346/AN349</f>
        <v>0</v>
      </c>
    </row>
    <row r="358" spans="1:40" x14ac:dyDescent="0.2">
      <c r="A358" t="s">
        <v>613</v>
      </c>
      <c r="E358" s="12">
        <f t="shared" ref="E358:AK358" si="15">E347/E349</f>
        <v>6.3510823550751482E-3</v>
      </c>
      <c r="F358" s="12">
        <f t="shared" si="15"/>
        <v>5.7336022583230183E-4</v>
      </c>
      <c r="G358" s="12">
        <f t="shared" si="15"/>
        <v>1.5196447331449947E-3</v>
      </c>
      <c r="H358" s="12">
        <f t="shared" si="15"/>
        <v>-4.0507841232007876E-4</v>
      </c>
      <c r="I358" s="12">
        <f t="shared" si="15"/>
        <v>-1.2902990898490415E-4</v>
      </c>
      <c r="J358" s="12">
        <f t="shared" si="15"/>
        <v>-4.9945830646271159E-4</v>
      </c>
      <c r="K358" s="12">
        <f t="shared" si="15"/>
        <v>6.1395010507855055E-3</v>
      </c>
      <c r="L358" s="12">
        <f t="shared" si="15"/>
        <v>-1.8432666682805378E-4</v>
      </c>
      <c r="M358" s="12">
        <f t="shared" si="15"/>
        <v>-3.3420624927428332E-4</v>
      </c>
      <c r="N358" s="12">
        <f t="shared" si="15"/>
        <v>1.831384628855539E-4</v>
      </c>
      <c r="O358" s="12">
        <f t="shared" si="15"/>
        <v>-4.1232857491669699E-4</v>
      </c>
      <c r="P358" s="12">
        <f>P347/P349</f>
        <v>1.0835263511432629E-3</v>
      </c>
      <c r="Q358" s="12">
        <f t="shared" si="15"/>
        <v>7.7595379823057234E-5</v>
      </c>
      <c r="R358" s="12">
        <f t="shared" si="15"/>
        <v>3.9501740335005215E-4</v>
      </c>
      <c r="S358" s="12">
        <f t="shared" si="15"/>
        <v>-3.4999297117278703E-4</v>
      </c>
      <c r="T358" s="12">
        <f t="shared" si="15"/>
        <v>-7.0827894783416663E-4</v>
      </c>
      <c r="U358" s="12">
        <f>U347/U349</f>
        <v>-7.8259381213430115E-4</v>
      </c>
      <c r="V358" s="12">
        <f t="shared" si="15"/>
        <v>6.3990185153458786E-4</v>
      </c>
      <c r="W358" s="12">
        <f t="shared" si="15"/>
        <v>1.2137747090061952E-4</v>
      </c>
      <c r="X358" s="12">
        <f t="shared" si="15"/>
        <v>4.1636002490467387E-4</v>
      </c>
      <c r="Y358" s="12">
        <f t="shared" si="15"/>
        <v>-1.6394759417613839E-5</v>
      </c>
      <c r="Z358" s="12">
        <f t="shared" si="15"/>
        <v>3.7231789635297384E-3</v>
      </c>
      <c r="AA358" s="12">
        <f t="shared" si="15"/>
        <v>-3.94150756172733E-4</v>
      </c>
      <c r="AB358" s="12">
        <f t="shared" si="15"/>
        <v>2.4770090476472738E-3</v>
      </c>
      <c r="AC358" s="12">
        <f t="shared" si="15"/>
        <v>9.9153604369738649E-3</v>
      </c>
      <c r="AD358" s="12">
        <f t="shared" si="15"/>
        <v>-4.9113321432168056E-4</v>
      </c>
      <c r="AE358" s="12">
        <f t="shared" si="15"/>
        <v>-7.524777019014573E-4</v>
      </c>
      <c r="AF358" s="12">
        <f t="shared" si="15"/>
        <v>-6.3096226487609241E-4</v>
      </c>
      <c r="AG358" s="12">
        <f t="shared" si="15"/>
        <v>-5.9412831633929501E-4</v>
      </c>
      <c r="AH358" s="12">
        <f t="shared" si="15"/>
        <v>-5.8971560866132283E-4</v>
      </c>
      <c r="AI358" s="12">
        <f t="shared" si="15"/>
        <v>-6.3529586017483622E-4</v>
      </c>
      <c r="AJ358" s="12">
        <f t="shared" si="15"/>
        <v>-1.4867798087347099E-4</v>
      </c>
      <c r="AK358" s="12">
        <f t="shared" si="15"/>
        <v>-5.2862565272912923E-4</v>
      </c>
      <c r="AL358" s="12">
        <f>AL347/AL349</f>
        <v>-6.5712085695761079E-3</v>
      </c>
      <c r="AM358" s="12">
        <f>AM347/AM349</f>
        <v>-5.1170833893633531E-4</v>
      </c>
      <c r="AN358" s="12">
        <f>AN347/AN349</f>
        <v>-2.3217063884064122E-4</v>
      </c>
    </row>
  </sheetData>
  <conditionalFormatting sqref="A16:A32">
    <cfRule type="cellIs" dxfId="2" priority="1" stopIfTrue="1" operator="lessThan">
      <formula>0</formula>
    </cfRule>
  </conditionalFormatting>
  <conditionalFormatting sqref="B22:B32">
    <cfRule type="cellIs" dxfId="1" priority="10" stopIfTrue="1" operator="lessThan">
      <formula>0</formula>
    </cfRule>
  </conditionalFormatting>
  <conditionalFormatting sqref="C15:D23">
    <cfRule type="cellIs" dxfId="0" priority="2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2026-05-19T07:54:54Z</dcterms:created>
  <dcterms:modified xsi:type="dcterms:W3CDTF">2026-06-16T06:47:28Z</dcterms:modified>
</cp:coreProperties>
</file>